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nsensus\2017\Q3\to send to analysts\"/>
    </mc:Choice>
  </mc:AlternateContent>
  <bookViews>
    <workbookView xWindow="0" yWindow="0" windowWidth="19200" windowHeight="6876" activeTab="1"/>
  </bookViews>
  <sheets>
    <sheet name="Overview analysts contribution " sheetId="4" r:id="rId1"/>
    <sheet name="Consensus Overview" sheetId="1" r:id="rId2"/>
  </sheets>
  <definedNames>
    <definedName name="_xlnm._FilterDatabase" localSheetId="1" hidden="1">'Consensus Overview'!$A$9:$I$18</definedName>
    <definedName name="_xlnm._FilterDatabase" localSheetId="0" hidden="1">'Overview analysts contribution '!$A$20:$C$40</definedName>
    <definedName name="_xlnm.Print_Area" localSheetId="0">'Overview analysts contribution '!$A$1:$C$20</definedName>
    <definedName name="TM1REBUILDOPTION">1</definedName>
  </definedName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4" l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AC6" i="1" l="1"/>
  <c r="X6" i="1"/>
  <c r="S6" i="1"/>
  <c r="N6" i="1"/>
</calcChain>
</file>

<file path=xl/sharedStrings.xml><?xml version="1.0" encoding="utf-8"?>
<sst xmlns="http://schemas.openxmlformats.org/spreadsheetml/2006/main" count="105" uniqueCount="76">
  <si>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</si>
  <si>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</si>
  <si>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</si>
  <si>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</si>
  <si>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</si>
  <si>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</si>
  <si>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</si>
  <si>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</si>
  <si>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</si>
  <si>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</si>
  <si>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</si>
  <si>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</si>
  <si>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</si>
  <si>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</si>
  <si>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</si>
  <si>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</si>
  <si>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</si>
  <si>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</si>
  <si>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</si>
  <si>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</si>
  <si>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</si>
  <si>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</si>
  <si>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</si>
  <si>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</si>
  <si>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</si>
  <si>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</si>
  <si>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</si>
  <si>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</si>
  <si>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</si>
  <si>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</si>
  <si>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</si>
  <si>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</si>
  <si>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Minority interest</t>
  </si>
  <si>
    <t>Earnings per share (EUR)</t>
  </si>
  <si>
    <t>Dividend per share paid (EUR)</t>
  </si>
  <si>
    <t>CAPEX - Group</t>
  </si>
  <si>
    <t xml:space="preserve">Capex as % of Group revenue </t>
  </si>
  <si>
    <t>FCF (1) incl acquisitions/disposals of entities</t>
  </si>
  <si>
    <t>Net debt/(net cash)</t>
  </si>
  <si>
    <t>(1) FCF defined as cash flow generated by operating activities, minus capex and incl other investing activities such as acquisitions or divestments</t>
  </si>
  <si>
    <t>Operationals (in 000's)</t>
  </si>
  <si>
    <t>Consumer</t>
  </si>
  <si>
    <t>Fixed voice</t>
  </si>
  <si>
    <t xml:space="preserve">Broadband </t>
  </si>
  <si>
    <t>TV</t>
  </si>
  <si>
    <t>Mobile</t>
  </si>
  <si>
    <t>Postpaid</t>
  </si>
  <si>
    <t>Prepaid</t>
  </si>
  <si>
    <t>Broadband</t>
  </si>
  <si>
    <t>FY 2017</t>
  </si>
  <si>
    <t>FY 2018</t>
  </si>
  <si>
    <t>COMPANY</t>
  </si>
  <si>
    <t>Mobile Postpaid (excl M2M and Internet Everywhere)</t>
  </si>
  <si>
    <t>Q3 2017</t>
  </si>
  <si>
    <t>Q4 2017</t>
  </si>
  <si>
    <t>ETR%</t>
  </si>
  <si>
    <t>FY 2019</t>
  </si>
  <si>
    <t>ABN AMRO</t>
  </si>
  <si>
    <t>CITI</t>
  </si>
  <si>
    <t>Degroof Petercam</t>
  </si>
  <si>
    <t>Exane BNP Paribas</t>
  </si>
  <si>
    <t>GOLDMAN SACHS</t>
  </si>
  <si>
    <t>HSBC</t>
  </si>
  <si>
    <t>KBC Securities</t>
  </si>
  <si>
    <t>JPMORGAN</t>
  </si>
  <si>
    <t>Kempen &amp; Co</t>
  </si>
  <si>
    <t>Macquarie</t>
  </si>
  <si>
    <t xml:space="preserve">Merrill Lynch </t>
  </si>
  <si>
    <t>MORGANSTANLEY</t>
  </si>
  <si>
    <t>NEWSTREET</t>
  </si>
  <si>
    <t>RBC</t>
  </si>
  <si>
    <t>15 analysts contributed to the 
Proximus consensus</t>
  </si>
  <si>
    <t>Deutsche Bank</t>
  </si>
  <si>
    <t>Jefferies International</t>
  </si>
  <si>
    <t>Kepler Cheuvreux</t>
  </si>
  <si>
    <t>FY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</si>
</sst>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b/>
      <sz val="11"/>
      <color indexed="9"/>
      <name val="Calibri"/>
      <family val="2"/>
    </font>
    <font>
      <b/>
      <sz val="11"/>
      <color rgb="FF7030A0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b/>
      <sz val="11"/>
      <color rgb="FF00B0F0"/>
      <name val="Proximus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5" fillId="0" borderId="0"/>
    <xf numFmtId="0" fontId="35" fillId="0" borderId="0"/>
  </cellStyleXfs>
  <cellXfs count="130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0" fillId="2" borderId="0" xfId="0" applyNumberFormat="1" applyFont="1" applyFill="1"/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0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7" fillId="2" borderId="0" xfId="0" applyFont="1" applyFill="1"/>
    <xf numFmtId="0" fontId="18" fillId="2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7" fillId="2" borderId="0" xfId="0" applyFont="1" applyFill="1"/>
    <xf numFmtId="0" fontId="11" fillId="0" borderId="0" xfId="0" applyFont="1" applyFill="1" applyBorder="1" applyAlignment="1">
      <alignment horizontal="left" vertical="top" wrapText="1"/>
    </xf>
    <xf numFmtId="0" fontId="8" fillId="2" borderId="0" xfId="0" quotePrefix="1" applyFont="1" applyFill="1"/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16" fillId="2" borderId="0" xfId="0" applyFont="1" applyFill="1"/>
    <xf numFmtId="0" fontId="8" fillId="0" borderId="0" xfId="0" applyFont="1" applyFill="1"/>
    <xf numFmtId="0" fontId="8" fillId="2" borderId="0" xfId="0" applyFont="1" applyFill="1" applyBorder="1"/>
    <xf numFmtId="0" fontId="11" fillId="2" borderId="0" xfId="0" applyFont="1" applyFill="1"/>
    <xf numFmtId="0" fontId="16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7" fillId="3" borderId="0" xfId="0" applyFont="1" applyFill="1" applyBorder="1"/>
    <xf numFmtId="0" fontId="8" fillId="3" borderId="0" xfId="0" quotePrefix="1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13" fillId="3" borderId="0" xfId="0" applyFont="1" applyFill="1" applyBorder="1" applyAlignment="1">
      <alignment horizontal="left" vertical="top" wrapText="1"/>
    </xf>
    <xf numFmtId="0" fontId="22" fillId="3" borderId="0" xfId="0" applyFont="1" applyFill="1" applyBorder="1"/>
    <xf numFmtId="0" fontId="23" fillId="3" borderId="0" xfId="0" applyFont="1" applyFill="1" applyBorder="1"/>
    <xf numFmtId="0" fontId="24" fillId="3" borderId="0" xfId="0" applyFont="1" applyFill="1" applyBorder="1"/>
    <xf numFmtId="0" fontId="14" fillId="3" borderId="0" xfId="0" applyFont="1" applyFill="1" applyBorder="1"/>
    <xf numFmtId="0" fontId="10" fillId="3" borderId="0" xfId="0" applyFont="1" applyFill="1" applyBorder="1"/>
    <xf numFmtId="0" fontId="18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4" fillId="3" borderId="0" xfId="0" applyFont="1" applyFill="1" applyBorder="1" applyAlignment="1">
      <alignment vertical="center"/>
    </xf>
    <xf numFmtId="0" fontId="16" fillId="3" borderId="0" xfId="0" applyFont="1" applyFill="1" applyBorder="1" applyAlignment="1">
      <alignment vertical="center"/>
    </xf>
    <xf numFmtId="0" fontId="9" fillId="3" borderId="0" xfId="0" applyFont="1" applyFill="1" applyBorder="1" applyAlignment="1">
      <alignment horizontal="right"/>
    </xf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0" borderId="0" xfId="0" applyNumberFormat="1" applyFont="1" applyFill="1" applyBorder="1"/>
    <xf numFmtId="164" fontId="12" fillId="2" borderId="0" xfId="0" applyNumberFormat="1" applyFont="1" applyFill="1"/>
    <xf numFmtId="164" fontId="2" fillId="0" borderId="0" xfId="0" applyNumberFormat="1" applyFont="1"/>
    <xf numFmtId="0" fontId="20" fillId="3" borderId="0" xfId="0" applyFont="1" applyFill="1" applyBorder="1"/>
    <xf numFmtId="0" fontId="7" fillId="3" borderId="0" xfId="0" applyFont="1" applyFill="1"/>
    <xf numFmtId="0" fontId="9" fillId="3" borderId="0" xfId="0" applyFont="1" applyFill="1" applyAlignment="1">
      <alignment horizontal="right"/>
    </xf>
    <xf numFmtId="164" fontId="9" fillId="3" borderId="0" xfId="0" applyNumberFormat="1" applyFont="1" applyFill="1" applyAlignment="1">
      <alignment horizontal="right"/>
    </xf>
    <xf numFmtId="3" fontId="10" fillId="3" borderId="0" xfId="0" applyNumberFormat="1" applyFont="1" applyFill="1"/>
    <xf numFmtId="164" fontId="7" fillId="3" borderId="0" xfId="0" applyNumberFormat="1" applyFont="1" applyFill="1"/>
    <xf numFmtId="0" fontId="18" fillId="3" borderId="0" xfId="0" applyFont="1" applyFill="1"/>
    <xf numFmtId="0" fontId="10" fillId="3" borderId="0" xfId="0" applyFont="1" applyFill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4" fillId="3" borderId="0" xfId="0" applyNumberFormat="1" applyFont="1" applyFill="1"/>
    <xf numFmtId="4" fontId="14" fillId="2" borderId="0" xfId="0" applyNumberFormat="1" applyFont="1" applyFill="1"/>
    <xf numFmtId="4" fontId="19" fillId="0" borderId="0" xfId="0" applyNumberFormat="1" applyFont="1" applyFill="1" applyBorder="1"/>
    <xf numFmtId="4" fontId="2" fillId="0" borderId="0" xfId="0" applyNumberFormat="1" applyFont="1"/>
    <xf numFmtId="4" fontId="24" fillId="4" borderId="5" xfId="0" applyNumberFormat="1" applyFont="1" applyFill="1" applyBorder="1" applyAlignment="1">
      <alignment horizontal="center"/>
    </xf>
    <xf numFmtId="4" fontId="24" fillId="7" borderId="5" xfId="0" applyNumberFormat="1" applyFont="1" applyFill="1" applyBorder="1" applyAlignment="1">
      <alignment horizontal="center"/>
    </xf>
    <xf numFmtId="4" fontId="24" fillId="4" borderId="4" xfId="0" applyNumberFormat="1" applyFont="1" applyFill="1" applyBorder="1" applyAlignment="1">
      <alignment horizontal="center"/>
    </xf>
    <xf numFmtId="4" fontId="24" fillId="7" borderId="4" xfId="0" applyNumberFormat="1" applyFont="1" applyFill="1" applyBorder="1" applyAlignment="1">
      <alignment horizontal="center"/>
    </xf>
    <xf numFmtId="0" fontId="1" fillId="0" borderId="0" xfId="2"/>
    <xf numFmtId="0" fontId="32" fillId="2" borderId="0" xfId="2" applyFont="1" applyFill="1"/>
    <xf numFmtId="0" fontId="32" fillId="2" borderId="0" xfId="2" applyFont="1" applyFill="1" applyAlignment="1">
      <alignment horizontal="left"/>
    </xf>
    <xf numFmtId="0" fontId="1" fillId="2" borderId="0" xfId="2" applyFill="1"/>
    <xf numFmtId="0" fontId="20" fillId="8" borderId="3" xfId="2" applyFont="1" applyFill="1" applyBorder="1" applyAlignment="1">
      <alignment horizontal="left" vertical="center"/>
    </xf>
    <xf numFmtId="0" fontId="33" fillId="0" borderId="3" xfId="2" applyFont="1" applyFill="1" applyBorder="1" applyAlignment="1">
      <alignment horizontal="center" vertical="center"/>
    </xf>
    <xf numFmtId="0" fontId="33" fillId="0" borderId="3" xfId="2" applyFont="1" applyFill="1" applyBorder="1" applyAlignment="1">
      <alignment horizontal="left" vertical="center"/>
    </xf>
    <xf numFmtId="0" fontId="34" fillId="0" borderId="0" xfId="2" applyFont="1" applyAlignment="1">
      <alignment vertical="center"/>
    </xf>
    <xf numFmtId="0" fontId="36" fillId="2" borderId="0" xfId="3" applyFont="1" applyFill="1" applyAlignment="1">
      <alignment horizontal="center"/>
    </xf>
    <xf numFmtId="0" fontId="35" fillId="2" borderId="0" xfId="3" applyFill="1"/>
    <xf numFmtId="0" fontId="37" fillId="0" borderId="3" xfId="2" applyFont="1" applyFill="1" applyBorder="1" applyAlignment="1">
      <alignment horizontal="center" vertical="center"/>
    </xf>
    <xf numFmtId="0" fontId="37" fillId="0" borderId="3" xfId="2" applyFont="1" applyFill="1" applyBorder="1" applyAlignment="1">
      <alignment horizontal="left" vertical="center"/>
    </xf>
    <xf numFmtId="0" fontId="35" fillId="0" borderId="0" xfId="4"/>
    <xf numFmtId="0" fontId="1" fillId="0" borderId="0" xfId="2" applyFont="1" applyAlignment="1">
      <alignment vertical="center"/>
    </xf>
    <xf numFmtId="0" fontId="34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164" fontId="24" fillId="4" borderId="0" xfId="1" applyNumberFormat="1" applyFont="1" applyFill="1" applyBorder="1" applyAlignment="1">
      <alignment horizontal="center"/>
    </xf>
    <xf numFmtId="164" fontId="24" fillId="7" borderId="0" xfId="1" applyNumberFormat="1" applyFont="1" applyFill="1" applyBorder="1" applyAlignment="1">
      <alignment horizontal="center"/>
    </xf>
    <xf numFmtId="164" fontId="2" fillId="0" borderId="0" xfId="1" applyNumberFormat="1" applyFont="1"/>
    <xf numFmtId="0" fontId="31" fillId="4" borderId="0" xfId="2" applyFont="1" applyFill="1" applyAlignment="1">
      <alignment horizontal="center" vertical="center" wrapText="1"/>
    </xf>
    <xf numFmtId="0" fontId="31" fillId="4" borderId="0" xfId="2" applyFont="1" applyFill="1" applyAlignment="1">
      <alignment horizontal="center" vertical="center"/>
    </xf>
    <xf numFmtId="0" fontId="21" fillId="0" borderId="0" xfId="0" applyFont="1" applyFill="1" applyAlignment="1">
      <alignment horizontal="left" wrapText="1"/>
    </xf>
    <xf numFmtId="0" fontId="21" fillId="0" borderId="0" xfId="0" applyFont="1" applyFill="1" applyBorder="1" applyAlignment="1">
      <alignment horizontal="left" wrapText="1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/>
    <cellStyle name="Normal 144 2" xfId="2"/>
    <cellStyle name="Normal 2" xfId="3"/>
    <cellStyle name="Percent" xfId="1" builtinId="5"/>
  </cellStyles>
  <dxfs count="0"/>
  <tableStyles count="0" defaultTableStyle="TableStyleMedium2" defaultPivotStyle="PivotStyleLight16"/>
  <colors>
    <mruColors>
      <color rgb="FFBC8F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40"/>
  <sheetViews>
    <sheetView showGridLines="0" zoomScale="90" zoomScaleNormal="90" workbookViewId="0">
      <selection activeCell="D11" sqref="D11"/>
    </sheetView>
  </sheetViews>
  <sheetFormatPr defaultColWidth="10" defaultRowHeight="14.4" x14ac:dyDescent="0.3"/>
  <cols>
    <col min="1" max="1" width="39" style="104" customWidth="1"/>
    <col min="2" max="2" width="6.88671875" style="118" customWidth="1"/>
    <col min="3" max="3" width="43" style="119" customWidth="1"/>
    <col min="4" max="26" width="43" style="104" customWidth="1"/>
    <col min="27" max="16384" width="10" style="104"/>
  </cols>
  <sheetData>
    <row r="2" spans="2:25" ht="31.8" customHeight="1" x14ac:dyDescent="0.3">
      <c r="B2" s="125" t="s">
        <v>71</v>
      </c>
      <c r="C2" s="126"/>
    </row>
    <row r="3" spans="2:25" s="107" customFormat="1" x14ac:dyDescent="0.3">
      <c r="B3" s="105"/>
      <c r="C3" s="106"/>
    </row>
    <row r="4" spans="2:25" ht="15" x14ac:dyDescent="0.3">
      <c r="B4" s="108"/>
      <c r="C4" s="108" t="s">
        <v>51</v>
      </c>
    </row>
    <row r="5" spans="2:25" s="111" customFormat="1" x14ac:dyDescent="0.2">
      <c r="B5" s="109">
        <v>1</v>
      </c>
      <c r="C5" s="110" t="s">
        <v>57</v>
      </c>
      <c r="F5" s="112"/>
      <c r="G5" s="113"/>
      <c r="H5" s="112"/>
      <c r="I5" s="112"/>
      <c r="J5" s="112"/>
      <c r="K5" s="112"/>
      <c r="L5" s="112"/>
      <c r="M5" s="112"/>
      <c r="N5" s="113"/>
      <c r="O5" s="113"/>
      <c r="P5" s="112"/>
      <c r="Q5" s="112"/>
      <c r="R5" s="112"/>
      <c r="S5" s="112"/>
      <c r="T5" s="112"/>
      <c r="U5" s="112"/>
      <c r="V5" s="112"/>
      <c r="W5" s="113"/>
      <c r="X5" s="112"/>
      <c r="Y5" s="112"/>
    </row>
    <row r="6" spans="2:25" s="111" customFormat="1" ht="14.4" customHeight="1" x14ac:dyDescent="0.2">
      <c r="B6" s="114">
        <v>2</v>
      </c>
      <c r="C6" s="115" t="s">
        <v>58</v>
      </c>
      <c r="F6" s="116"/>
    </row>
    <row r="7" spans="2:25" s="111" customFormat="1" ht="14.4" customHeight="1" x14ac:dyDescent="0.2">
      <c r="B7" s="109">
        <v>3</v>
      </c>
      <c r="C7" s="110" t="s">
        <v>59</v>
      </c>
      <c r="F7" s="116"/>
    </row>
    <row r="8" spans="2:25" s="117" customFormat="1" x14ac:dyDescent="0.2">
      <c r="B8" s="114">
        <v>4</v>
      </c>
      <c r="C8" s="115" t="s">
        <v>72</v>
      </c>
      <c r="F8" s="116"/>
    </row>
    <row r="9" spans="2:25" s="111" customFormat="1" x14ac:dyDescent="0.2">
      <c r="B9" s="109">
        <f>B8+1</f>
        <v>5</v>
      </c>
      <c r="C9" s="110" t="s">
        <v>60</v>
      </c>
      <c r="E9" s="117"/>
      <c r="F9" s="116"/>
    </row>
    <row r="10" spans="2:25" s="111" customFormat="1" ht="14.4" customHeight="1" x14ac:dyDescent="0.2">
      <c r="B10" s="114">
        <f t="shared" ref="B10:B21" si="0">B9+1</f>
        <v>6</v>
      </c>
      <c r="C10" s="115" t="s">
        <v>73</v>
      </c>
      <c r="E10" s="117"/>
      <c r="F10" s="116"/>
    </row>
    <row r="11" spans="2:25" s="111" customFormat="1" x14ac:dyDescent="0.2">
      <c r="B11" s="109">
        <f t="shared" si="0"/>
        <v>7</v>
      </c>
      <c r="C11" s="110" t="s">
        <v>61</v>
      </c>
      <c r="E11" s="117"/>
      <c r="F11" s="116"/>
    </row>
    <row r="12" spans="2:25" s="117" customFormat="1" x14ac:dyDescent="0.2">
      <c r="B12" s="114">
        <f t="shared" si="0"/>
        <v>8</v>
      </c>
      <c r="C12" s="115" t="s">
        <v>62</v>
      </c>
      <c r="F12" s="116"/>
    </row>
    <row r="13" spans="2:25" s="117" customFormat="1" x14ac:dyDescent="0.2">
      <c r="B13" s="109">
        <f t="shared" si="0"/>
        <v>9</v>
      </c>
      <c r="C13" s="110" t="s">
        <v>63</v>
      </c>
      <c r="F13" s="116"/>
    </row>
    <row r="14" spans="2:25" s="111" customFormat="1" x14ac:dyDescent="0.2">
      <c r="B14" s="114">
        <f t="shared" si="0"/>
        <v>10</v>
      </c>
      <c r="C14" s="115" t="s">
        <v>64</v>
      </c>
      <c r="E14" s="117"/>
      <c r="F14" s="116"/>
    </row>
    <row r="15" spans="2:25" s="111" customFormat="1" ht="14.4" customHeight="1" x14ac:dyDescent="0.2">
      <c r="B15" s="109">
        <f t="shared" si="0"/>
        <v>11</v>
      </c>
      <c r="C15" s="110" t="s">
        <v>74</v>
      </c>
      <c r="E15" s="117"/>
      <c r="F15" s="116"/>
    </row>
    <row r="16" spans="2:25" s="111" customFormat="1" ht="14.4" customHeight="1" x14ac:dyDescent="0.2">
      <c r="B16" s="114">
        <f t="shared" si="0"/>
        <v>12</v>
      </c>
      <c r="C16" s="115" t="s">
        <v>65</v>
      </c>
      <c r="E16" s="117"/>
      <c r="F16" s="116"/>
    </row>
    <row r="17" spans="1:6" s="111" customFormat="1" x14ac:dyDescent="0.2">
      <c r="B17" s="109">
        <f t="shared" si="0"/>
        <v>13</v>
      </c>
      <c r="C17" s="110" t="s">
        <v>66</v>
      </c>
      <c r="E17" s="117"/>
      <c r="F17" s="116"/>
    </row>
    <row r="18" spans="1:6" s="111" customFormat="1" x14ac:dyDescent="0.2">
      <c r="B18" s="114">
        <f t="shared" si="0"/>
        <v>14</v>
      </c>
      <c r="C18" s="115" t="s">
        <v>67</v>
      </c>
      <c r="E18" s="117"/>
      <c r="F18" s="116"/>
    </row>
    <row r="19" spans="1:6" x14ac:dyDescent="0.3">
      <c r="A19" s="119"/>
      <c r="B19" s="109">
        <f t="shared" si="0"/>
        <v>15</v>
      </c>
      <c r="C19" s="110" t="s">
        <v>68</v>
      </c>
      <c r="E19" s="117"/>
    </row>
    <row r="20" spans="1:6" x14ac:dyDescent="0.3">
      <c r="A20" s="119"/>
      <c r="B20" s="114">
        <f t="shared" si="0"/>
        <v>16</v>
      </c>
      <c r="C20" s="115" t="s">
        <v>69</v>
      </c>
      <c r="E20" s="117"/>
    </row>
    <row r="21" spans="1:6" x14ac:dyDescent="0.3">
      <c r="A21" s="119"/>
      <c r="B21" s="109">
        <f t="shared" si="0"/>
        <v>17</v>
      </c>
      <c r="C21" s="110" t="s">
        <v>70</v>
      </c>
      <c r="E21" s="117"/>
    </row>
    <row r="22" spans="1:6" x14ac:dyDescent="0.3">
      <c r="A22" s="119"/>
      <c r="B22" s="104"/>
      <c r="C22" s="104"/>
      <c r="E22" s="117"/>
      <c r="F22" s="116"/>
    </row>
    <row r="23" spans="1:6" x14ac:dyDescent="0.3">
      <c r="A23" s="119"/>
      <c r="C23" s="118"/>
      <c r="D23" s="118"/>
      <c r="E23" s="117"/>
      <c r="F23" s="116"/>
    </row>
    <row r="24" spans="1:6" x14ac:dyDescent="0.3">
      <c r="A24" s="119"/>
      <c r="C24" s="118"/>
      <c r="D24" s="118"/>
    </row>
    <row r="25" spans="1:6" x14ac:dyDescent="0.3">
      <c r="A25" s="119"/>
      <c r="C25" s="118"/>
      <c r="D25" s="118"/>
    </row>
    <row r="26" spans="1:6" x14ac:dyDescent="0.3">
      <c r="A26" s="119"/>
      <c r="C26" s="118"/>
      <c r="D26" s="118"/>
    </row>
    <row r="27" spans="1:6" x14ac:dyDescent="0.3">
      <c r="A27" s="119"/>
    </row>
    <row r="28" spans="1:6" x14ac:dyDescent="0.3">
      <c r="A28" s="119"/>
    </row>
    <row r="29" spans="1:6" x14ac:dyDescent="0.3">
      <c r="A29" s="119"/>
    </row>
    <row r="30" spans="1:6" x14ac:dyDescent="0.3">
      <c r="A30" s="119"/>
    </row>
    <row r="31" spans="1:6" x14ac:dyDescent="0.3">
      <c r="A31" s="119"/>
    </row>
    <row r="32" spans="1:6" x14ac:dyDescent="0.3">
      <c r="A32" s="119"/>
    </row>
    <row r="33" spans="1:1" x14ac:dyDescent="0.3">
      <c r="A33" s="119"/>
    </row>
    <row r="34" spans="1:1" x14ac:dyDescent="0.3">
      <c r="A34" s="119"/>
    </row>
    <row r="35" spans="1:1" x14ac:dyDescent="0.3">
      <c r="A35" s="119"/>
    </row>
    <row r="36" spans="1:1" x14ac:dyDescent="0.3">
      <c r="A36" s="119"/>
    </row>
    <row r="37" spans="1:1" x14ac:dyDescent="0.3">
      <c r="A37" s="119"/>
    </row>
    <row r="38" spans="1:1" x14ac:dyDescent="0.3">
      <c r="A38" s="119"/>
    </row>
    <row r="39" spans="1:1" x14ac:dyDescent="0.3">
      <c r="A39" s="119"/>
    </row>
    <row r="40" spans="1:1" x14ac:dyDescent="0.3">
      <c r="A40" s="119"/>
    </row>
  </sheetData>
  <mergeCells count="1">
    <mergeCell ref="B2:C2"/>
  </mergeCells>
  <pageMargins left="0.19685039370078741" right="0" top="0" bottom="0" header="0.49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86"/>
  <sheetViews>
    <sheetView showGridLines="0" tabSelected="1" topLeftCell="B1" zoomScale="55" zoomScaleNormal="55" workbookViewId="0">
      <selection activeCell="L13" sqref="L13"/>
    </sheetView>
  </sheetViews>
  <sheetFormatPr defaultRowHeight="13.8" outlineLevelRow="1" x14ac:dyDescent="0.25"/>
  <cols>
    <col min="1" max="1" width="18.33203125" style="6" customWidth="1"/>
    <col min="2" max="2" width="8.88671875" style="6"/>
    <col min="3" max="3" width="33" style="6" customWidth="1"/>
    <col min="4" max="4" width="12.21875" style="6" customWidth="1"/>
    <col min="5" max="5" width="3.33203125" style="6" customWidth="1"/>
    <col min="6" max="9" width="11.5546875" style="34" hidden="1" customWidth="1"/>
    <col min="10" max="11" width="3.33203125" style="6" customWidth="1"/>
    <col min="12" max="15" width="11.5546875" style="34" customWidth="1"/>
    <col min="16" max="16" width="3.33203125" style="6" customWidth="1"/>
    <col min="17" max="20" width="11.5546875" style="34" customWidth="1"/>
    <col min="21" max="21" width="3.33203125" style="6" customWidth="1"/>
    <col min="22" max="25" width="11.5546875" style="34" customWidth="1"/>
    <col min="26" max="26" width="3.33203125" style="6" customWidth="1"/>
    <col min="27" max="30" width="11.5546875" style="34" customWidth="1"/>
    <col min="31" max="31" width="3" style="6" customWidth="1"/>
    <col min="32" max="35" width="11.5546875" style="34" customWidth="1"/>
    <col min="36" max="36" width="8.88671875" style="6"/>
    <col min="37" max="40" width="11.5546875" style="34" customWidth="1"/>
    <col min="41" max="16384" width="8.88671875" style="6"/>
  </cols>
  <sheetData>
    <row r="1" spans="1:40" s="56" customFormat="1" ht="22.8" outlineLevel="1" thickBot="1" x14ac:dyDescent="0.4">
      <c r="F1" s="129"/>
      <c r="G1" s="129"/>
      <c r="H1" s="129"/>
      <c r="I1" s="129"/>
      <c r="L1" s="129" t="s">
        <v>53</v>
      </c>
      <c r="M1" s="129"/>
      <c r="N1" s="129"/>
      <c r="O1" s="129"/>
      <c r="Q1" s="129" t="s">
        <v>54</v>
      </c>
      <c r="R1" s="129"/>
      <c r="S1" s="129"/>
      <c r="T1" s="129"/>
      <c r="V1" s="129" t="s">
        <v>49</v>
      </c>
      <c r="W1" s="129"/>
      <c r="X1" s="129"/>
      <c r="Y1" s="129"/>
      <c r="AA1" s="129" t="s">
        <v>50</v>
      </c>
      <c r="AB1" s="129"/>
      <c r="AC1" s="129"/>
      <c r="AD1" s="129"/>
      <c r="AF1" s="129" t="s">
        <v>56</v>
      </c>
      <c r="AG1" s="129"/>
      <c r="AH1" s="129"/>
      <c r="AI1" s="129"/>
      <c r="AK1" s="129" t="s">
        <v>75</v>
      </c>
      <c r="AL1" s="129"/>
      <c r="AM1" s="129"/>
      <c r="AN1" s="129"/>
    </row>
    <row r="2" spans="1:40" s="1" customFormat="1" ht="15" hidden="1" customHeight="1" outlineLevel="1" x14ac:dyDescent="0.25">
      <c r="F2" s="2"/>
      <c r="G2" s="3"/>
      <c r="H2" s="2"/>
      <c r="I2" s="2"/>
      <c r="L2" s="2"/>
      <c r="M2" s="3"/>
      <c r="N2" s="2"/>
      <c r="O2" s="2"/>
      <c r="Q2" s="2"/>
      <c r="R2" s="3"/>
      <c r="S2" s="2"/>
      <c r="T2" s="2"/>
      <c r="V2" s="2"/>
      <c r="W2" s="3"/>
      <c r="X2" s="2"/>
      <c r="Y2" s="2"/>
      <c r="AA2" s="2"/>
      <c r="AB2" s="3"/>
      <c r="AC2" s="2"/>
      <c r="AD2" s="2"/>
      <c r="AF2" s="2"/>
      <c r="AG2" s="3"/>
      <c r="AH2" s="2"/>
      <c r="AI2" s="2"/>
      <c r="AK2" s="2"/>
      <c r="AL2" s="3"/>
      <c r="AM2" s="2"/>
      <c r="AN2" s="2"/>
    </row>
    <row r="3" spans="1:40" s="1" customFormat="1" ht="15" hidden="1" customHeight="1" outlineLevel="1" x14ac:dyDescent="0.25">
      <c r="F3" s="2"/>
      <c r="G3" s="3"/>
      <c r="H3" s="2"/>
      <c r="I3" s="2"/>
      <c r="L3" s="2"/>
      <c r="M3" s="3"/>
      <c r="N3" s="2"/>
      <c r="O3" s="2"/>
      <c r="Q3" s="2"/>
      <c r="R3" s="3"/>
      <c r="S3" s="2"/>
      <c r="T3" s="2"/>
      <c r="V3" s="2"/>
      <c r="W3" s="3"/>
      <c r="X3" s="2"/>
      <c r="Y3" s="2"/>
      <c r="AA3" s="2"/>
      <c r="AB3" s="3"/>
      <c r="AC3" s="2"/>
      <c r="AD3" s="2"/>
      <c r="AF3" s="2"/>
      <c r="AG3" s="3"/>
      <c r="AH3" s="2"/>
      <c r="AI3" s="2"/>
      <c r="AK3" s="2"/>
      <c r="AL3" s="3"/>
      <c r="AM3" s="2"/>
      <c r="AN3" s="2"/>
    </row>
    <row r="4" spans="1:40" s="1" customFormat="1" ht="11.25" hidden="1" customHeight="1" outlineLevel="1" x14ac:dyDescent="0.25">
      <c r="F4" s="2"/>
      <c r="G4" s="2"/>
      <c r="H4" s="2"/>
      <c r="I4" s="2"/>
      <c r="L4" s="2"/>
      <c r="M4" s="2"/>
      <c r="N4" s="2"/>
      <c r="O4" s="2"/>
      <c r="Q4" s="2"/>
      <c r="R4" s="2"/>
      <c r="S4" s="2"/>
      <c r="T4" s="2"/>
      <c r="V4" s="2"/>
      <c r="W4" s="2"/>
      <c r="X4" s="2"/>
      <c r="Y4" s="2"/>
      <c r="AA4" s="2"/>
      <c r="AB4" s="2"/>
      <c r="AC4" s="2"/>
      <c r="AD4" s="2"/>
      <c r="AF4" s="2"/>
      <c r="AG4" s="2"/>
      <c r="AH4" s="2"/>
      <c r="AI4" s="2"/>
      <c r="AK4" s="2"/>
      <c r="AL4" s="2"/>
      <c r="AM4" s="2"/>
      <c r="AN4" s="2"/>
    </row>
    <row r="5" spans="1:40" s="1" customFormat="1" ht="11.25" hidden="1" customHeight="1" outlineLevel="1" x14ac:dyDescent="0.25">
      <c r="F5" s="2"/>
      <c r="G5" s="2"/>
      <c r="H5" s="2"/>
      <c r="I5" s="2"/>
      <c r="L5" s="2"/>
      <c r="M5" s="2"/>
      <c r="N5" s="2"/>
      <c r="O5" s="2"/>
      <c r="Q5" s="2"/>
      <c r="R5" s="2"/>
      <c r="S5" s="2"/>
      <c r="T5" s="2"/>
      <c r="V5" s="2"/>
      <c r="W5" s="2"/>
      <c r="X5" s="2"/>
      <c r="Y5" s="2"/>
      <c r="AA5" s="2"/>
      <c r="AB5" s="2"/>
      <c r="AC5" s="2"/>
      <c r="AD5" s="2"/>
      <c r="AF5" s="2"/>
      <c r="AG5" s="2"/>
      <c r="AH5" s="2"/>
      <c r="AI5" s="2"/>
      <c r="AK5" s="2"/>
      <c r="AL5" s="2"/>
      <c r="AM5" s="2"/>
      <c r="AN5" s="2"/>
    </row>
    <row r="6" spans="1:40" s="1" customFormat="1" ht="14.4" hidden="1" customHeight="1" collapsed="1" thickBot="1" x14ac:dyDescent="0.3">
      <c r="F6" s="2"/>
      <c r="G6" s="2"/>
      <c r="H6" s="2"/>
      <c r="I6" s="2"/>
      <c r="L6" s="2"/>
      <c r="M6" s="2" t="s">
        <v>0</v>
      </c>
      <c r="N6" s="2">
        <f>COUNT(#REF!)</f>
        <v>0</v>
      </c>
      <c r="O6" s="2"/>
      <c r="Q6" s="2"/>
      <c r="R6" s="2" t="s">
        <v>0</v>
      </c>
      <c r="S6" s="2">
        <f>COUNT(#REF!)</f>
        <v>0</v>
      </c>
      <c r="T6" s="2"/>
      <c r="V6" s="2"/>
      <c r="W6" s="2" t="s">
        <v>0</v>
      </c>
      <c r="X6" s="2">
        <f>COUNT(#REF!)</f>
        <v>0</v>
      </c>
      <c r="Y6" s="2"/>
      <c r="AA6" s="2"/>
      <c r="AB6" s="2" t="s">
        <v>0</v>
      </c>
      <c r="AC6" s="2">
        <f>COUNT(#REF!)</f>
        <v>0</v>
      </c>
      <c r="AD6" s="2"/>
      <c r="AF6" s="2"/>
      <c r="AG6" s="2"/>
      <c r="AH6" s="2"/>
      <c r="AI6" s="2"/>
      <c r="AK6" s="2"/>
      <c r="AL6" s="2"/>
      <c r="AM6" s="2"/>
      <c r="AN6" s="2"/>
    </row>
    <row r="7" spans="1:40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L7" s="5"/>
      <c r="M7" s="5"/>
      <c r="N7" s="5"/>
      <c r="O7" s="2"/>
      <c r="Q7" s="5"/>
      <c r="R7" s="5"/>
      <c r="S7" s="5"/>
      <c r="T7" s="2"/>
      <c r="V7" s="5"/>
      <c r="W7" s="5"/>
      <c r="X7" s="5"/>
      <c r="Y7" s="2"/>
      <c r="AA7" s="5"/>
      <c r="AB7" s="5"/>
      <c r="AC7" s="5"/>
      <c r="AD7" s="2"/>
      <c r="AF7" s="5"/>
      <c r="AG7" s="5"/>
      <c r="AH7" s="5"/>
      <c r="AI7" s="2"/>
      <c r="AK7" s="5"/>
      <c r="AL7" s="5"/>
      <c r="AM7" s="5"/>
      <c r="AN7" s="2"/>
    </row>
    <row r="8" spans="1:40" s="1" customFormat="1" ht="14.4" hidden="1" customHeight="1" thickBot="1" x14ac:dyDescent="0.3">
      <c r="F8" s="2"/>
      <c r="G8" s="2"/>
      <c r="H8" s="2"/>
      <c r="I8" s="2"/>
      <c r="L8" s="2"/>
      <c r="M8" s="2"/>
      <c r="N8" s="2"/>
      <c r="O8" s="2"/>
      <c r="Q8" s="2"/>
      <c r="R8" s="2"/>
      <c r="S8" s="2"/>
      <c r="T8" s="2"/>
      <c r="V8" s="2"/>
      <c r="W8" s="2"/>
      <c r="X8" s="2"/>
      <c r="Y8" s="2"/>
      <c r="AA8" s="2"/>
      <c r="AB8" s="2"/>
      <c r="AC8" s="2"/>
      <c r="AD8" s="2"/>
      <c r="AF8" s="2"/>
      <c r="AG8" s="2"/>
      <c r="AH8" s="2"/>
      <c r="AI8" s="2"/>
      <c r="AK8" s="2"/>
      <c r="AL8" s="2"/>
      <c r="AM8" s="2"/>
      <c r="AN8" s="2"/>
    </row>
    <row r="9" spans="1:40" s="1" customFormat="1" ht="66" customHeight="1" x14ac:dyDescent="0.4">
      <c r="B9" s="57" t="s">
        <v>1</v>
      </c>
      <c r="F9" s="71"/>
      <c r="G9" s="72"/>
      <c r="H9" s="72"/>
      <c r="I9" s="73"/>
      <c r="L9" s="71" t="s">
        <v>2</v>
      </c>
      <c r="M9" s="72" t="s">
        <v>3</v>
      </c>
      <c r="N9" s="72" t="s">
        <v>4</v>
      </c>
      <c r="O9" s="73" t="s">
        <v>5</v>
      </c>
      <c r="Q9" s="71" t="s">
        <v>2</v>
      </c>
      <c r="R9" s="72" t="s">
        <v>3</v>
      </c>
      <c r="S9" s="72" t="s">
        <v>4</v>
      </c>
      <c r="T9" s="73" t="s">
        <v>5</v>
      </c>
      <c r="V9" s="71" t="s">
        <v>2</v>
      </c>
      <c r="W9" s="72" t="s">
        <v>3</v>
      </c>
      <c r="X9" s="72" t="s">
        <v>4</v>
      </c>
      <c r="Y9" s="73" t="s">
        <v>5</v>
      </c>
      <c r="AA9" s="71" t="s">
        <v>2</v>
      </c>
      <c r="AB9" s="72" t="s">
        <v>3</v>
      </c>
      <c r="AC9" s="72" t="s">
        <v>4</v>
      </c>
      <c r="AD9" s="73" t="s">
        <v>5</v>
      </c>
      <c r="AF9" s="71" t="s">
        <v>2</v>
      </c>
      <c r="AG9" s="72" t="s">
        <v>3</v>
      </c>
      <c r="AH9" s="72" t="s">
        <v>4</v>
      </c>
      <c r="AI9" s="73" t="s">
        <v>5</v>
      </c>
      <c r="AK9" s="71" t="s">
        <v>2</v>
      </c>
      <c r="AL9" s="72" t="s">
        <v>3</v>
      </c>
      <c r="AM9" s="72" t="s">
        <v>4</v>
      </c>
      <c r="AN9" s="73" t="s">
        <v>5</v>
      </c>
    </row>
    <row r="10" spans="1:40" s="55" customFormat="1" ht="15" x14ac:dyDescent="0.25">
      <c r="A10" s="26" t="s">
        <v>6</v>
      </c>
      <c r="B10" s="26"/>
      <c r="C10" s="26"/>
      <c r="D10" s="26"/>
      <c r="F10" s="75"/>
      <c r="G10" s="75"/>
      <c r="H10" s="75"/>
      <c r="I10" s="75"/>
      <c r="J10" s="76"/>
      <c r="K10" s="76"/>
      <c r="L10" s="75"/>
      <c r="M10" s="75"/>
      <c r="N10" s="75"/>
      <c r="O10" s="75"/>
      <c r="P10" s="76"/>
      <c r="Q10" s="75"/>
      <c r="R10" s="75"/>
      <c r="S10" s="75"/>
      <c r="T10" s="75"/>
      <c r="U10" s="76"/>
      <c r="V10" s="75"/>
      <c r="W10" s="75"/>
      <c r="X10" s="75"/>
      <c r="Y10" s="75"/>
      <c r="Z10" s="76"/>
      <c r="AA10" s="75"/>
      <c r="AB10" s="75"/>
      <c r="AC10" s="75"/>
      <c r="AD10" s="75"/>
      <c r="AF10" s="75"/>
      <c r="AG10" s="75"/>
      <c r="AH10" s="75"/>
      <c r="AI10" s="75"/>
      <c r="AK10" s="75"/>
      <c r="AL10" s="75"/>
      <c r="AM10" s="75"/>
      <c r="AN10" s="75"/>
    </row>
    <row r="11" spans="1:40" s="1" customFormat="1" outlineLevel="1" x14ac:dyDescent="0.25">
      <c r="F11" s="74"/>
      <c r="G11" s="74"/>
      <c r="H11" s="74"/>
      <c r="I11" s="74"/>
      <c r="J11" s="45"/>
      <c r="K11" s="45"/>
      <c r="L11" s="74"/>
      <c r="M11" s="74"/>
      <c r="N11" s="74"/>
      <c r="O11" s="74"/>
      <c r="P11" s="45"/>
      <c r="Q11" s="74"/>
      <c r="R11" s="74"/>
      <c r="S11" s="74"/>
      <c r="T11" s="74"/>
      <c r="U11" s="45"/>
      <c r="V11" s="74"/>
      <c r="W11" s="74"/>
      <c r="X11" s="74"/>
      <c r="Y11" s="74"/>
      <c r="Z11" s="45"/>
      <c r="AA11" s="74"/>
      <c r="AB11" s="74"/>
      <c r="AC11" s="74"/>
      <c r="AD11" s="74"/>
      <c r="AF11" s="74"/>
      <c r="AG11" s="74"/>
      <c r="AH11" s="74"/>
      <c r="AI11" s="74"/>
      <c r="AK11" s="74"/>
      <c r="AL11" s="74"/>
      <c r="AM11" s="74"/>
      <c r="AN11" s="74"/>
    </row>
    <row r="12" spans="1:40" s="55" customFormat="1" ht="15" x14ac:dyDescent="0.25">
      <c r="A12" s="26" t="s">
        <v>7</v>
      </c>
      <c r="B12" s="50"/>
      <c r="C12" s="50"/>
      <c r="D12" s="50"/>
      <c r="F12" s="75"/>
      <c r="G12" s="75"/>
      <c r="H12" s="75"/>
      <c r="I12" s="75"/>
      <c r="J12" s="76"/>
      <c r="K12" s="76"/>
      <c r="L12" s="75"/>
      <c r="M12" s="75"/>
      <c r="N12" s="75"/>
      <c r="O12" s="75"/>
      <c r="P12" s="76"/>
      <c r="Q12" s="75"/>
      <c r="R12" s="75"/>
      <c r="S12" s="75"/>
      <c r="T12" s="75"/>
      <c r="U12" s="76"/>
      <c r="V12" s="75"/>
      <c r="W12" s="75"/>
      <c r="X12" s="75"/>
      <c r="Y12" s="75"/>
      <c r="Z12" s="76"/>
      <c r="AA12" s="75"/>
      <c r="AB12" s="75"/>
      <c r="AC12" s="75"/>
      <c r="AD12" s="75"/>
      <c r="AF12" s="75"/>
      <c r="AG12" s="75"/>
      <c r="AH12" s="75"/>
      <c r="AI12" s="75"/>
      <c r="AK12" s="75"/>
      <c r="AL12" s="75"/>
      <c r="AM12" s="75"/>
      <c r="AN12" s="75"/>
    </row>
    <row r="13" spans="1:40" x14ac:dyDescent="0.25">
      <c r="B13" s="7"/>
      <c r="C13" s="8" t="s">
        <v>8</v>
      </c>
      <c r="D13" s="8"/>
      <c r="F13" s="77"/>
      <c r="G13" s="87"/>
      <c r="H13" s="87"/>
      <c r="I13" s="87"/>
      <c r="L13" s="77">
        <v>729</v>
      </c>
      <c r="M13" s="87">
        <v>730</v>
      </c>
      <c r="N13" s="87">
        <v>715</v>
      </c>
      <c r="O13" s="87">
        <v>749</v>
      </c>
      <c r="Q13" s="77">
        <v>739</v>
      </c>
      <c r="R13" s="87">
        <v>738</v>
      </c>
      <c r="S13" s="87">
        <v>728</v>
      </c>
      <c r="T13" s="87">
        <v>762</v>
      </c>
      <c r="V13" s="77">
        <v>2914</v>
      </c>
      <c r="W13" s="87">
        <v>2914</v>
      </c>
      <c r="X13" s="87">
        <v>2891</v>
      </c>
      <c r="Y13" s="87">
        <v>2958</v>
      </c>
      <c r="AA13" s="77">
        <v>2925</v>
      </c>
      <c r="AB13" s="87">
        <v>2924</v>
      </c>
      <c r="AC13" s="87">
        <v>2837</v>
      </c>
      <c r="AD13" s="87">
        <v>2976</v>
      </c>
      <c r="AF13" s="77">
        <v>2958</v>
      </c>
      <c r="AG13" s="87">
        <v>2957</v>
      </c>
      <c r="AH13" s="87">
        <v>2861</v>
      </c>
      <c r="AI13" s="87">
        <v>3023</v>
      </c>
      <c r="AK13" s="77">
        <v>2993</v>
      </c>
      <c r="AL13" s="87">
        <v>2993</v>
      </c>
      <c r="AM13" s="87">
        <v>2924</v>
      </c>
      <c r="AN13" s="87">
        <v>3066</v>
      </c>
    </row>
    <row r="14" spans="1:40" x14ac:dyDescent="0.25">
      <c r="A14" s="63"/>
      <c r="B14" s="7"/>
      <c r="C14" s="8" t="s">
        <v>9</v>
      </c>
      <c r="D14" s="8"/>
      <c r="F14" s="78"/>
      <c r="G14" s="88"/>
      <c r="H14" s="88"/>
      <c r="I14" s="88"/>
      <c r="L14" s="78">
        <v>334</v>
      </c>
      <c r="M14" s="88">
        <v>333</v>
      </c>
      <c r="N14" s="88">
        <v>325</v>
      </c>
      <c r="O14" s="88">
        <v>347</v>
      </c>
      <c r="Q14" s="78">
        <v>352</v>
      </c>
      <c r="R14" s="88">
        <v>350</v>
      </c>
      <c r="S14" s="88">
        <v>341</v>
      </c>
      <c r="T14" s="88">
        <v>366</v>
      </c>
      <c r="V14" s="78">
        <v>1375</v>
      </c>
      <c r="W14" s="88">
        <v>1370</v>
      </c>
      <c r="X14" s="88">
        <v>1359</v>
      </c>
      <c r="Y14" s="88">
        <v>1402</v>
      </c>
      <c r="AA14" s="78">
        <v>1381</v>
      </c>
      <c r="AB14" s="88">
        <v>1378</v>
      </c>
      <c r="AC14" s="88">
        <v>1353</v>
      </c>
      <c r="AD14" s="88">
        <v>1411</v>
      </c>
      <c r="AF14" s="78">
        <v>1391</v>
      </c>
      <c r="AG14" s="88">
        <v>1397</v>
      </c>
      <c r="AH14" s="88">
        <v>1348</v>
      </c>
      <c r="AI14" s="88">
        <v>1438</v>
      </c>
      <c r="AK14" s="78">
        <v>1402</v>
      </c>
      <c r="AL14" s="88">
        <v>1406</v>
      </c>
      <c r="AM14" s="88">
        <v>1339</v>
      </c>
      <c r="AN14" s="88">
        <v>1464</v>
      </c>
    </row>
    <row r="15" spans="1:40" x14ac:dyDescent="0.25">
      <c r="A15" s="64"/>
      <c r="B15" s="7"/>
      <c r="C15" s="8" t="s">
        <v>10</v>
      </c>
      <c r="D15" s="8"/>
      <c r="F15" s="78"/>
      <c r="G15" s="88"/>
      <c r="H15" s="88"/>
      <c r="I15" s="88"/>
      <c r="L15" s="78">
        <v>50</v>
      </c>
      <c r="M15" s="88">
        <v>50</v>
      </c>
      <c r="N15" s="88">
        <v>47</v>
      </c>
      <c r="O15" s="88">
        <v>53</v>
      </c>
      <c r="Q15" s="78">
        <v>45</v>
      </c>
      <c r="R15" s="88">
        <v>45</v>
      </c>
      <c r="S15" s="88">
        <v>38</v>
      </c>
      <c r="T15" s="88">
        <v>51</v>
      </c>
      <c r="V15" s="78">
        <v>194</v>
      </c>
      <c r="W15" s="88">
        <v>194</v>
      </c>
      <c r="X15" s="88">
        <v>187</v>
      </c>
      <c r="Y15" s="88">
        <v>204</v>
      </c>
      <c r="AA15" s="78">
        <v>192</v>
      </c>
      <c r="AB15" s="88">
        <v>194</v>
      </c>
      <c r="AC15" s="88">
        <v>182</v>
      </c>
      <c r="AD15" s="88">
        <v>206</v>
      </c>
      <c r="AF15" s="78">
        <v>191</v>
      </c>
      <c r="AG15" s="88">
        <v>188</v>
      </c>
      <c r="AH15" s="88">
        <v>178</v>
      </c>
      <c r="AI15" s="88">
        <v>204</v>
      </c>
      <c r="AK15" s="78">
        <v>187</v>
      </c>
      <c r="AL15" s="88">
        <v>188</v>
      </c>
      <c r="AM15" s="88">
        <v>174</v>
      </c>
      <c r="AN15" s="88">
        <v>197</v>
      </c>
    </row>
    <row r="16" spans="1:40" x14ac:dyDescent="0.25">
      <c r="A16" s="64"/>
      <c r="B16" s="7"/>
      <c r="C16" s="8" t="s">
        <v>11</v>
      </c>
      <c r="D16" s="8"/>
      <c r="F16" s="78"/>
      <c r="G16" s="88"/>
      <c r="H16" s="88"/>
      <c r="I16" s="88"/>
      <c r="L16" s="78">
        <v>-13</v>
      </c>
      <c r="M16" s="88">
        <v>-13</v>
      </c>
      <c r="N16" s="88">
        <v>-16</v>
      </c>
      <c r="O16" s="88">
        <v>-10</v>
      </c>
      <c r="Q16" s="78">
        <v>-12</v>
      </c>
      <c r="R16" s="88">
        <v>-13</v>
      </c>
      <c r="S16" s="88">
        <v>-18</v>
      </c>
      <c r="T16" s="88">
        <v>-7</v>
      </c>
      <c r="V16" s="78">
        <v>-45</v>
      </c>
      <c r="W16" s="88">
        <v>-47</v>
      </c>
      <c r="X16" s="88">
        <v>-52</v>
      </c>
      <c r="Y16" s="88">
        <v>-22</v>
      </c>
      <c r="AA16" s="78">
        <v>-46</v>
      </c>
      <c r="AB16" s="88">
        <v>-46</v>
      </c>
      <c r="AC16" s="88">
        <v>-50</v>
      </c>
      <c r="AD16" s="88">
        <v>-40</v>
      </c>
      <c r="AF16" s="78">
        <v>-46</v>
      </c>
      <c r="AG16" s="88">
        <v>-46</v>
      </c>
      <c r="AH16" s="88">
        <v>-50</v>
      </c>
      <c r="AI16" s="88">
        <v>-40</v>
      </c>
      <c r="AK16" s="78">
        <v>-47</v>
      </c>
      <c r="AL16" s="88">
        <v>-48</v>
      </c>
      <c r="AM16" s="88">
        <v>-50</v>
      </c>
      <c r="AN16" s="88">
        <v>-43</v>
      </c>
    </row>
    <row r="17" spans="1:40" s="11" customFormat="1" x14ac:dyDescent="0.25">
      <c r="A17" s="64"/>
      <c r="B17" s="9"/>
      <c r="C17" s="10" t="s">
        <v>12</v>
      </c>
      <c r="D17" s="10"/>
      <c r="F17" s="79"/>
      <c r="G17" s="89"/>
      <c r="H17" s="89"/>
      <c r="I17" s="89"/>
      <c r="L17" s="79">
        <v>1100</v>
      </c>
      <c r="M17" s="89">
        <v>1098</v>
      </c>
      <c r="N17" s="89">
        <v>1081</v>
      </c>
      <c r="O17" s="89">
        <v>1124</v>
      </c>
      <c r="Q17" s="79">
        <v>1124</v>
      </c>
      <c r="R17" s="89">
        <v>1124</v>
      </c>
      <c r="S17" s="89">
        <v>1101</v>
      </c>
      <c r="T17" s="89">
        <v>1155</v>
      </c>
      <c r="V17" s="79">
        <v>4437</v>
      </c>
      <c r="W17" s="89">
        <v>4438</v>
      </c>
      <c r="X17" s="89">
        <v>4397</v>
      </c>
      <c r="Y17" s="89">
        <v>4488</v>
      </c>
      <c r="AA17" s="79">
        <v>4451</v>
      </c>
      <c r="AB17" s="89">
        <v>4452</v>
      </c>
      <c r="AC17" s="89">
        <v>4368</v>
      </c>
      <c r="AD17" s="89">
        <v>4506</v>
      </c>
      <c r="AF17" s="79">
        <v>4494</v>
      </c>
      <c r="AG17" s="89">
        <v>4491</v>
      </c>
      <c r="AH17" s="89">
        <v>4394</v>
      </c>
      <c r="AI17" s="89">
        <v>4570</v>
      </c>
      <c r="AK17" s="79">
        <v>4536</v>
      </c>
      <c r="AL17" s="89">
        <v>4539</v>
      </c>
      <c r="AM17" s="89">
        <v>4414</v>
      </c>
      <c r="AN17" s="89">
        <v>4640</v>
      </c>
    </row>
    <row r="18" spans="1:40" s="58" customFormat="1" x14ac:dyDescent="0.25">
      <c r="A18" s="65"/>
      <c r="C18" s="58" t="s">
        <v>13</v>
      </c>
      <c r="F18" s="80"/>
      <c r="G18" s="90"/>
      <c r="H18" s="90"/>
      <c r="I18" s="90"/>
      <c r="J18" s="81"/>
      <c r="K18" s="81"/>
      <c r="L18" s="80">
        <v>-5.0000000000000001E-3</v>
      </c>
      <c r="M18" s="90">
        <v>-6.0000000000000001E-3</v>
      </c>
      <c r="N18" s="90">
        <v>-2.1999999999999999E-2</v>
      </c>
      <c r="O18" s="90">
        <v>1.7000000000000001E-2</v>
      </c>
      <c r="P18" s="81"/>
      <c r="Q18" s="80">
        <v>-2E-3</v>
      </c>
      <c r="R18" s="90">
        <v>-3.0000000000000001E-3</v>
      </c>
      <c r="S18" s="90">
        <v>-2.3E-2</v>
      </c>
      <c r="T18" s="90">
        <v>2.5000000000000001E-2</v>
      </c>
      <c r="U18" s="81"/>
      <c r="V18" s="80">
        <v>6.0000000000000001E-3</v>
      </c>
      <c r="W18" s="90">
        <v>7.0000000000000001E-3</v>
      </c>
      <c r="X18" s="90">
        <v>-3.0000000000000001E-3</v>
      </c>
      <c r="Y18" s="90">
        <v>1.7999999999999999E-2</v>
      </c>
      <c r="Z18" s="81"/>
      <c r="AA18" s="80">
        <v>3.0000000000000001E-3</v>
      </c>
      <c r="AB18" s="90">
        <v>4.0000000000000001E-3</v>
      </c>
      <c r="AC18" s="90">
        <v>-1.4999999999999999E-2</v>
      </c>
      <c r="AD18" s="90">
        <v>1.4E-2</v>
      </c>
      <c r="AF18" s="80">
        <v>0.01</v>
      </c>
      <c r="AG18" s="90">
        <v>8.9999999999999993E-3</v>
      </c>
      <c r="AH18" s="90">
        <v>-2E-3</v>
      </c>
      <c r="AI18" s="90">
        <v>3.1E-2</v>
      </c>
      <c r="AK18" s="80">
        <v>0.01</v>
      </c>
      <c r="AL18" s="90">
        <v>0.01</v>
      </c>
      <c r="AM18" s="90">
        <v>-3.0000000000000001E-3</v>
      </c>
      <c r="AN18" s="90">
        <v>2.7E-2</v>
      </c>
    </row>
    <row r="19" spans="1:40" s="35" customFormat="1" x14ac:dyDescent="0.25">
      <c r="A19" s="53"/>
      <c r="B19" s="54"/>
      <c r="C19" s="54"/>
      <c r="D19" s="54"/>
      <c r="F19" s="75"/>
      <c r="G19" s="75"/>
      <c r="H19" s="75"/>
      <c r="I19" s="75"/>
      <c r="L19" s="75"/>
      <c r="M19" s="75"/>
      <c r="N19" s="75"/>
      <c r="O19" s="75"/>
      <c r="Q19" s="75"/>
      <c r="R19" s="75"/>
      <c r="S19" s="75"/>
      <c r="T19" s="75"/>
      <c r="V19" s="75">
        <v>0</v>
      </c>
      <c r="W19" s="75">
        <v>0</v>
      </c>
      <c r="X19" s="75">
        <v>0</v>
      </c>
      <c r="Y19" s="75">
        <v>0</v>
      </c>
      <c r="AA19" s="75">
        <v>0</v>
      </c>
      <c r="AB19" s="75">
        <v>0</v>
      </c>
      <c r="AC19" s="75">
        <v>0</v>
      </c>
      <c r="AD19" s="75">
        <v>0</v>
      </c>
      <c r="AF19" s="75">
        <v>0</v>
      </c>
      <c r="AG19" s="75">
        <v>0</v>
      </c>
      <c r="AH19" s="75">
        <v>0</v>
      </c>
      <c r="AI19" s="75">
        <v>0</v>
      </c>
      <c r="AK19" s="75">
        <v>0</v>
      </c>
      <c r="AL19" s="75">
        <v>0</v>
      </c>
      <c r="AM19" s="75">
        <v>0</v>
      </c>
      <c r="AN19" s="75">
        <v>0</v>
      </c>
    </row>
    <row r="20" spans="1:40" s="11" customFormat="1" x14ac:dyDescent="0.25">
      <c r="A20" s="64"/>
      <c r="B20" s="9"/>
      <c r="C20" s="10" t="s">
        <v>14</v>
      </c>
      <c r="D20" s="10"/>
      <c r="F20" s="77"/>
      <c r="G20" s="87"/>
      <c r="H20" s="87"/>
      <c r="I20" s="87"/>
      <c r="L20" s="77">
        <v>354</v>
      </c>
      <c r="M20" s="87">
        <v>355</v>
      </c>
      <c r="N20" s="87">
        <v>324</v>
      </c>
      <c r="O20" s="87">
        <v>380</v>
      </c>
      <c r="Q20" s="77">
        <v>346</v>
      </c>
      <c r="R20" s="87">
        <v>346</v>
      </c>
      <c r="S20" s="87">
        <v>315</v>
      </c>
      <c r="T20" s="87">
        <v>376</v>
      </c>
      <c r="V20" s="77">
        <v>1349</v>
      </c>
      <c r="W20" s="87">
        <v>1344</v>
      </c>
      <c r="X20" s="87">
        <v>1287</v>
      </c>
      <c r="Y20" s="87">
        <v>1394</v>
      </c>
      <c r="AA20" s="77">
        <v>1322</v>
      </c>
      <c r="AB20" s="87">
        <v>1337</v>
      </c>
      <c r="AC20" s="87">
        <v>1204</v>
      </c>
      <c r="AD20" s="87">
        <v>1394</v>
      </c>
      <c r="AF20" s="77">
        <v>1304</v>
      </c>
      <c r="AG20" s="87">
        <v>1315</v>
      </c>
      <c r="AH20" s="87">
        <v>1160</v>
      </c>
      <c r="AI20" s="87">
        <v>1394</v>
      </c>
      <c r="AK20" s="77">
        <v>1300</v>
      </c>
      <c r="AL20" s="87">
        <v>1314</v>
      </c>
      <c r="AM20" s="87">
        <v>1158</v>
      </c>
      <c r="AN20" s="87">
        <v>1395</v>
      </c>
    </row>
    <row r="21" spans="1:40" s="12" customFormat="1" x14ac:dyDescent="0.25">
      <c r="A21" s="64"/>
      <c r="C21" s="12" t="s">
        <v>15</v>
      </c>
      <c r="F21" s="80"/>
      <c r="G21" s="90"/>
      <c r="H21" s="90"/>
      <c r="I21" s="90"/>
      <c r="J21" s="81"/>
      <c r="K21" s="81"/>
      <c r="L21" s="80">
        <v>-7.1999999999999995E-2</v>
      </c>
      <c r="M21" s="90">
        <v>-6.5000000000000002E-2</v>
      </c>
      <c r="N21" s="90">
        <v>-0.152</v>
      </c>
      <c r="O21" s="90">
        <v>-5.0000000000000001E-3</v>
      </c>
      <c r="P21" s="81"/>
      <c r="Q21" s="80">
        <v>-3.9E-2</v>
      </c>
      <c r="R21" s="90">
        <v>-4.7E-2</v>
      </c>
      <c r="S21" s="90">
        <v>-0.121</v>
      </c>
      <c r="T21" s="90">
        <v>3.5999999999999997E-2</v>
      </c>
      <c r="U21" s="81"/>
      <c r="V21" s="80">
        <v>-7.1999999999999995E-2</v>
      </c>
      <c r="W21" s="90">
        <v>-7.3999999999999996E-2</v>
      </c>
      <c r="X21" s="90">
        <v>-0.11799999999999999</v>
      </c>
      <c r="Y21" s="90">
        <v>-4.4999999999999998E-2</v>
      </c>
      <c r="Z21" s="81"/>
      <c r="AA21" s="80">
        <v>-0.02</v>
      </c>
      <c r="AB21" s="90">
        <v>-2.3E-2</v>
      </c>
      <c r="AC21" s="90">
        <v>-0.05</v>
      </c>
      <c r="AD21" s="90">
        <v>1.0999999999999999E-2</v>
      </c>
      <c r="AE21" s="58"/>
      <c r="AF21" s="80">
        <v>-1.2999999999999999E-2</v>
      </c>
      <c r="AG21" s="90">
        <v>-0.01</v>
      </c>
      <c r="AH21" s="90">
        <v>-3.6999999999999998E-2</v>
      </c>
      <c r="AI21" s="90">
        <v>1.0999999999999999E-2</v>
      </c>
      <c r="AK21" s="80">
        <v>-0.01</v>
      </c>
      <c r="AL21" s="90">
        <v>-6.0000000000000001E-3</v>
      </c>
      <c r="AM21" s="90">
        <v>-3.2000000000000001E-2</v>
      </c>
      <c r="AN21" s="90">
        <v>8.9999999999999993E-3</v>
      </c>
    </row>
    <row r="22" spans="1:40" s="35" customFormat="1" x14ac:dyDescent="0.25">
      <c r="A22" s="53"/>
      <c r="B22" s="47"/>
      <c r="C22" s="54"/>
      <c r="D22" s="54"/>
      <c r="F22" s="75"/>
      <c r="G22" s="75"/>
      <c r="H22" s="75"/>
      <c r="I22" s="75"/>
      <c r="L22" s="75"/>
      <c r="M22" s="75"/>
      <c r="N22" s="75"/>
      <c r="O22" s="75"/>
      <c r="Q22" s="75"/>
      <c r="R22" s="75"/>
      <c r="S22" s="75"/>
      <c r="T22" s="75"/>
      <c r="V22" s="75">
        <v>0</v>
      </c>
      <c r="W22" s="75">
        <v>0</v>
      </c>
      <c r="X22" s="75">
        <v>0</v>
      </c>
      <c r="Y22" s="75">
        <v>0</v>
      </c>
      <c r="AA22" s="75">
        <v>0</v>
      </c>
      <c r="AB22" s="75">
        <v>0</v>
      </c>
      <c r="AC22" s="75">
        <v>0</v>
      </c>
      <c r="AD22" s="75">
        <v>0</v>
      </c>
      <c r="AF22" s="75">
        <v>0</v>
      </c>
      <c r="AG22" s="75">
        <v>0</v>
      </c>
      <c r="AH22" s="75">
        <v>0</v>
      </c>
      <c r="AI22" s="75">
        <v>0</v>
      </c>
      <c r="AK22" s="75">
        <v>0</v>
      </c>
      <c r="AL22" s="75">
        <v>0</v>
      </c>
      <c r="AM22" s="75">
        <v>0</v>
      </c>
      <c r="AN22" s="75">
        <v>0</v>
      </c>
    </row>
    <row r="23" spans="1:40" x14ac:dyDescent="0.25">
      <c r="A23" s="64"/>
      <c r="B23" s="15"/>
      <c r="C23" s="16" t="s">
        <v>16</v>
      </c>
      <c r="D23" s="16"/>
      <c r="F23" s="82"/>
      <c r="G23" s="91"/>
      <c r="H23" s="91"/>
      <c r="I23" s="91"/>
      <c r="L23" s="82">
        <v>1452</v>
      </c>
      <c r="M23" s="91">
        <v>1450</v>
      </c>
      <c r="N23" s="91">
        <v>1421</v>
      </c>
      <c r="O23" s="91">
        <v>1482</v>
      </c>
      <c r="Q23" s="82">
        <v>1471</v>
      </c>
      <c r="R23" s="91">
        <v>1469</v>
      </c>
      <c r="S23" s="91">
        <v>1431</v>
      </c>
      <c r="T23" s="91">
        <v>1537</v>
      </c>
      <c r="V23" s="82">
        <v>5783</v>
      </c>
      <c r="W23" s="91">
        <v>5783</v>
      </c>
      <c r="X23" s="91">
        <v>5721</v>
      </c>
      <c r="Y23" s="91">
        <v>5878</v>
      </c>
      <c r="AA23" s="82">
        <v>5772</v>
      </c>
      <c r="AB23" s="91">
        <v>5777</v>
      </c>
      <c r="AC23" s="91">
        <v>5649</v>
      </c>
      <c r="AD23" s="91">
        <v>5868</v>
      </c>
      <c r="AF23" s="82">
        <v>5797</v>
      </c>
      <c r="AG23" s="91">
        <v>5804</v>
      </c>
      <c r="AH23" s="91">
        <v>5603</v>
      </c>
      <c r="AI23" s="91">
        <v>5929</v>
      </c>
      <c r="AK23" s="82">
        <v>5834</v>
      </c>
      <c r="AL23" s="91">
        <v>5811</v>
      </c>
      <c r="AM23" s="91">
        <v>5632</v>
      </c>
      <c r="AN23" s="91">
        <v>5993</v>
      </c>
    </row>
    <row r="24" spans="1:40" s="61" customFormat="1" x14ac:dyDescent="0.25">
      <c r="A24" s="65"/>
      <c r="B24" s="59"/>
      <c r="C24" s="60" t="s">
        <v>17</v>
      </c>
      <c r="D24" s="60"/>
      <c r="F24" s="80"/>
      <c r="G24" s="90"/>
      <c r="H24" s="90"/>
      <c r="I24" s="90"/>
      <c r="L24" s="80">
        <v>-2.3E-2</v>
      </c>
      <c r="M24" s="90">
        <v>-2.5999999999999999E-2</v>
      </c>
      <c r="N24" s="90">
        <v>-4.3999999999999997E-2</v>
      </c>
      <c r="O24" s="90">
        <v>-3.0000000000000001E-3</v>
      </c>
      <c r="Q24" s="80">
        <v>-1.2999999999999999E-2</v>
      </c>
      <c r="R24" s="90">
        <v>-1.4999999999999999E-2</v>
      </c>
      <c r="S24" s="90">
        <v>-0.04</v>
      </c>
      <c r="T24" s="90">
        <v>3.2000000000000001E-2</v>
      </c>
      <c r="V24" s="80">
        <v>-1.4999999999999999E-2</v>
      </c>
      <c r="W24" s="90">
        <v>-1.4999999999999999E-2</v>
      </c>
      <c r="X24" s="90">
        <v>-2.5000000000000001E-2</v>
      </c>
      <c r="Y24" s="90">
        <v>1E-3</v>
      </c>
      <c r="AA24" s="80">
        <v>-2E-3</v>
      </c>
      <c r="AB24" s="90">
        <v>-2E-3</v>
      </c>
      <c r="AC24" s="90">
        <v>-1.6E-2</v>
      </c>
      <c r="AD24" s="90">
        <v>0.01</v>
      </c>
      <c r="AF24" s="80">
        <v>4.0000000000000001E-3</v>
      </c>
      <c r="AG24" s="90">
        <v>5.0000000000000001E-3</v>
      </c>
      <c r="AH24" s="90">
        <v>-8.0000000000000002E-3</v>
      </c>
      <c r="AI24" s="90">
        <v>2.5000000000000001E-2</v>
      </c>
      <c r="AK24" s="80">
        <v>6.0000000000000001E-3</v>
      </c>
      <c r="AL24" s="90">
        <v>6.0000000000000001E-3</v>
      </c>
      <c r="AM24" s="90">
        <v>-5.0000000000000001E-3</v>
      </c>
      <c r="AN24" s="90">
        <v>1.6E-2</v>
      </c>
    </row>
    <row r="25" spans="1:40" s="35" customFormat="1" x14ac:dyDescent="0.25">
      <c r="A25" s="53"/>
      <c r="B25" s="47"/>
      <c r="C25" s="54"/>
      <c r="D25" s="54"/>
      <c r="F25" s="75"/>
      <c r="G25" s="75"/>
      <c r="H25" s="75"/>
      <c r="I25" s="75"/>
      <c r="L25" s="75"/>
      <c r="M25" s="75"/>
      <c r="N25" s="75"/>
      <c r="O25" s="75"/>
      <c r="Q25" s="75"/>
      <c r="R25" s="75"/>
      <c r="S25" s="75"/>
      <c r="T25" s="75"/>
      <c r="V25" s="75">
        <v>0</v>
      </c>
      <c r="W25" s="75">
        <v>0</v>
      </c>
      <c r="X25" s="75">
        <v>0</v>
      </c>
      <c r="Y25" s="75">
        <v>0</v>
      </c>
      <c r="AA25" s="75">
        <v>0</v>
      </c>
      <c r="AB25" s="75">
        <v>0</v>
      </c>
      <c r="AC25" s="75">
        <v>0</v>
      </c>
      <c r="AD25" s="75">
        <v>0</v>
      </c>
      <c r="AF25" s="75">
        <v>0</v>
      </c>
      <c r="AG25" s="75">
        <v>0</v>
      </c>
      <c r="AH25" s="75">
        <v>0</v>
      </c>
      <c r="AI25" s="75">
        <v>0</v>
      </c>
      <c r="AK25" s="75">
        <v>0</v>
      </c>
      <c r="AL25" s="75">
        <v>0</v>
      </c>
      <c r="AM25" s="75">
        <v>0</v>
      </c>
      <c r="AN25" s="75">
        <v>0</v>
      </c>
    </row>
    <row r="26" spans="1:40" s="11" customFormat="1" x14ac:dyDescent="0.25">
      <c r="A26" s="66"/>
      <c r="B26" s="9"/>
      <c r="C26" s="10" t="s">
        <v>18</v>
      </c>
      <c r="D26" s="10"/>
      <c r="F26" s="83"/>
      <c r="G26" s="92"/>
      <c r="H26" s="92"/>
      <c r="I26" s="92"/>
      <c r="L26" s="83">
        <v>0</v>
      </c>
      <c r="M26" s="92">
        <v>0</v>
      </c>
      <c r="N26" s="92">
        <v>0</v>
      </c>
      <c r="O26" s="92">
        <v>0</v>
      </c>
      <c r="Q26" s="83">
        <v>0</v>
      </c>
      <c r="R26" s="92">
        <v>0</v>
      </c>
      <c r="S26" s="92">
        <v>-2</v>
      </c>
      <c r="T26" s="92">
        <v>0</v>
      </c>
      <c r="V26" s="83">
        <v>0</v>
      </c>
      <c r="W26" s="92">
        <v>0</v>
      </c>
      <c r="X26" s="92">
        <v>0</v>
      </c>
      <c r="Y26" s="92">
        <v>1</v>
      </c>
      <c r="AA26" s="83">
        <v>0</v>
      </c>
      <c r="AB26" s="92">
        <v>0</v>
      </c>
      <c r="AC26" s="92">
        <v>0</v>
      </c>
      <c r="AD26" s="92">
        <v>0</v>
      </c>
      <c r="AF26" s="83">
        <v>0</v>
      </c>
      <c r="AG26" s="92">
        <v>0</v>
      </c>
      <c r="AH26" s="92">
        <v>-1</v>
      </c>
      <c r="AI26" s="92">
        <v>0</v>
      </c>
      <c r="AK26" s="83">
        <v>0</v>
      </c>
      <c r="AL26" s="92">
        <v>0</v>
      </c>
      <c r="AM26" s="92">
        <v>0</v>
      </c>
      <c r="AN26" s="92">
        <v>0</v>
      </c>
    </row>
    <row r="27" spans="1:40" s="35" customFormat="1" x14ac:dyDescent="0.25">
      <c r="A27" s="46"/>
      <c r="B27" s="50"/>
      <c r="C27" s="50"/>
      <c r="D27" s="50"/>
      <c r="F27" s="75"/>
      <c r="G27" s="75"/>
      <c r="H27" s="75"/>
      <c r="I27" s="75"/>
      <c r="L27" s="75"/>
      <c r="M27" s="75"/>
      <c r="N27" s="75"/>
      <c r="O27" s="75"/>
      <c r="Q27" s="75"/>
      <c r="R27" s="75"/>
      <c r="S27" s="75"/>
      <c r="T27" s="75"/>
      <c r="V27" s="75">
        <v>0</v>
      </c>
      <c r="W27" s="75">
        <v>0</v>
      </c>
      <c r="X27" s="75">
        <v>0</v>
      </c>
      <c r="Y27" s="75">
        <v>0</v>
      </c>
      <c r="AA27" s="75">
        <v>0</v>
      </c>
      <c r="AB27" s="75">
        <v>0</v>
      </c>
      <c r="AC27" s="75">
        <v>0</v>
      </c>
      <c r="AD27" s="75">
        <v>0</v>
      </c>
      <c r="AF27" s="75">
        <v>0</v>
      </c>
      <c r="AG27" s="75">
        <v>0</v>
      </c>
      <c r="AH27" s="75">
        <v>0</v>
      </c>
      <c r="AI27" s="75">
        <v>0</v>
      </c>
      <c r="AK27" s="75">
        <v>0</v>
      </c>
      <c r="AL27" s="75">
        <v>0</v>
      </c>
      <c r="AM27" s="75">
        <v>0</v>
      </c>
      <c r="AN27" s="75">
        <v>0</v>
      </c>
    </row>
    <row r="28" spans="1:40" x14ac:dyDescent="0.25">
      <c r="A28" s="64"/>
      <c r="B28" s="15"/>
      <c r="C28" s="16" t="s">
        <v>19</v>
      </c>
      <c r="D28" s="16"/>
      <c r="F28" s="82"/>
      <c r="G28" s="91"/>
      <c r="H28" s="91"/>
      <c r="I28" s="91"/>
      <c r="L28" s="82">
        <v>1452</v>
      </c>
      <c r="M28" s="91">
        <v>1449</v>
      </c>
      <c r="N28" s="91">
        <v>1421</v>
      </c>
      <c r="O28" s="91">
        <v>1482</v>
      </c>
      <c r="Q28" s="82">
        <v>1470</v>
      </c>
      <c r="R28" s="91">
        <v>1466</v>
      </c>
      <c r="S28" s="91">
        <v>1431</v>
      </c>
      <c r="T28" s="91">
        <v>1539</v>
      </c>
      <c r="V28" s="82">
        <v>5783</v>
      </c>
      <c r="W28" s="91">
        <v>5783</v>
      </c>
      <c r="X28" s="91">
        <v>5721</v>
      </c>
      <c r="Y28" s="91">
        <v>5880</v>
      </c>
      <c r="AA28" s="82">
        <v>5772</v>
      </c>
      <c r="AB28" s="91">
        <v>5777</v>
      </c>
      <c r="AC28" s="91">
        <v>5640</v>
      </c>
      <c r="AD28" s="91">
        <v>5868</v>
      </c>
      <c r="AF28" s="82">
        <v>5796</v>
      </c>
      <c r="AG28" s="91">
        <v>5805</v>
      </c>
      <c r="AH28" s="91">
        <v>5592</v>
      </c>
      <c r="AI28" s="91">
        <v>5928</v>
      </c>
      <c r="AK28" s="82">
        <v>5834</v>
      </c>
      <c r="AL28" s="91">
        <v>5811</v>
      </c>
      <c r="AM28" s="91">
        <v>5632</v>
      </c>
      <c r="AN28" s="91">
        <v>5993</v>
      </c>
    </row>
    <row r="29" spans="1:40" s="61" customFormat="1" x14ac:dyDescent="0.25">
      <c r="A29" s="67"/>
      <c r="B29" s="59"/>
      <c r="C29" s="60" t="s">
        <v>20</v>
      </c>
      <c r="D29" s="60"/>
      <c r="F29" s="80"/>
      <c r="G29" s="90"/>
      <c r="H29" s="90"/>
      <c r="I29" s="90"/>
      <c r="L29" s="80">
        <v>-2.4E-2</v>
      </c>
      <c r="M29" s="90">
        <v>-2.5999999999999999E-2</v>
      </c>
      <c r="N29" s="90">
        <v>-4.4999999999999998E-2</v>
      </c>
      <c r="O29" s="90">
        <v>-4.0000000000000001E-3</v>
      </c>
      <c r="Q29" s="80">
        <v>-1.4E-2</v>
      </c>
      <c r="R29" s="90">
        <v>-1.6E-2</v>
      </c>
      <c r="S29" s="90">
        <v>-0.04</v>
      </c>
      <c r="T29" s="90">
        <v>3.3000000000000002E-2</v>
      </c>
      <c r="V29" s="80">
        <v>-1.4999999999999999E-2</v>
      </c>
      <c r="W29" s="90">
        <v>-1.4999999999999999E-2</v>
      </c>
      <c r="X29" s="90">
        <v>-2.5999999999999999E-2</v>
      </c>
      <c r="Y29" s="90">
        <v>1E-3</v>
      </c>
      <c r="AA29" s="80">
        <v>-2E-3</v>
      </c>
      <c r="AB29" s="90">
        <v>-2E-3</v>
      </c>
      <c r="AC29" s="90">
        <v>-1.6E-2</v>
      </c>
      <c r="AD29" s="90">
        <v>0.01</v>
      </c>
      <c r="AF29" s="80">
        <v>4.0000000000000001E-3</v>
      </c>
      <c r="AG29" s="90">
        <v>5.0000000000000001E-3</v>
      </c>
      <c r="AH29" s="90">
        <v>-8.9999999999999993E-3</v>
      </c>
      <c r="AI29" s="90">
        <v>2.5000000000000001E-2</v>
      </c>
      <c r="AK29" s="80">
        <v>6.0000000000000001E-3</v>
      </c>
      <c r="AL29" s="90">
        <v>6.0000000000000001E-3</v>
      </c>
      <c r="AM29" s="90">
        <v>-5.0000000000000001E-3</v>
      </c>
      <c r="AN29" s="90">
        <v>1.6E-2</v>
      </c>
    </row>
    <row r="30" spans="1:40" s="35" customFormat="1" x14ac:dyDescent="0.25">
      <c r="A30" s="46"/>
      <c r="B30" s="39"/>
      <c r="C30" s="39"/>
      <c r="D30" s="39"/>
      <c r="F30" s="75"/>
      <c r="G30" s="75"/>
      <c r="H30" s="75"/>
      <c r="I30" s="75"/>
      <c r="L30" s="75"/>
      <c r="M30" s="75"/>
      <c r="N30" s="75"/>
      <c r="O30" s="75"/>
      <c r="Q30" s="75"/>
      <c r="R30" s="75"/>
      <c r="S30" s="75"/>
      <c r="T30" s="75"/>
      <c r="V30" s="75">
        <v>0</v>
      </c>
      <c r="W30" s="75">
        <v>0</v>
      </c>
      <c r="X30" s="75">
        <v>0</v>
      </c>
      <c r="Y30" s="75">
        <v>0</v>
      </c>
      <c r="AA30" s="75">
        <v>0</v>
      </c>
      <c r="AB30" s="75">
        <v>0</v>
      </c>
      <c r="AC30" s="75">
        <v>0</v>
      </c>
      <c r="AD30" s="75">
        <v>0</v>
      </c>
      <c r="AF30" s="75">
        <v>0</v>
      </c>
      <c r="AG30" s="75">
        <v>0</v>
      </c>
      <c r="AH30" s="75">
        <v>0</v>
      </c>
      <c r="AI30" s="75">
        <v>0</v>
      </c>
      <c r="AK30" s="75">
        <v>0</v>
      </c>
      <c r="AL30" s="75">
        <v>0</v>
      </c>
      <c r="AM30" s="75">
        <v>0</v>
      </c>
      <c r="AN30" s="75">
        <v>0</v>
      </c>
    </row>
    <row r="31" spans="1:40" s="35" customFormat="1" x14ac:dyDescent="0.25">
      <c r="A31" s="17" t="s">
        <v>21</v>
      </c>
      <c r="B31" s="50"/>
      <c r="C31" s="50"/>
      <c r="D31" s="50"/>
      <c r="F31" s="75"/>
      <c r="G31" s="75"/>
      <c r="H31" s="75"/>
      <c r="I31" s="75"/>
      <c r="L31" s="75"/>
      <c r="M31" s="75"/>
      <c r="N31" s="75"/>
      <c r="O31" s="75"/>
      <c r="Q31" s="75"/>
      <c r="R31" s="75"/>
      <c r="S31" s="75"/>
      <c r="T31" s="75"/>
      <c r="V31" s="75">
        <v>0</v>
      </c>
      <c r="W31" s="75">
        <v>0</v>
      </c>
      <c r="X31" s="75">
        <v>0</v>
      </c>
      <c r="Y31" s="75">
        <v>0</v>
      </c>
      <c r="AA31" s="75">
        <v>0</v>
      </c>
      <c r="AB31" s="75">
        <v>0</v>
      </c>
      <c r="AC31" s="75">
        <v>0</v>
      </c>
      <c r="AD31" s="75">
        <v>0</v>
      </c>
      <c r="AF31" s="75">
        <v>0</v>
      </c>
      <c r="AG31" s="75">
        <v>0</v>
      </c>
      <c r="AH31" s="75">
        <v>0</v>
      </c>
      <c r="AI31" s="75">
        <v>0</v>
      </c>
      <c r="AK31" s="75">
        <v>0</v>
      </c>
      <c r="AL31" s="75">
        <v>0</v>
      </c>
      <c r="AM31" s="75">
        <v>0</v>
      </c>
      <c r="AN31" s="75">
        <v>0</v>
      </c>
    </row>
    <row r="32" spans="1:40" s="11" customFormat="1" x14ac:dyDescent="0.25">
      <c r="B32" s="9"/>
      <c r="C32" s="10" t="s">
        <v>22</v>
      </c>
      <c r="D32" s="10"/>
      <c r="F32" s="82"/>
      <c r="G32" s="91"/>
      <c r="H32" s="91"/>
      <c r="I32" s="91"/>
      <c r="L32" s="82">
        <v>422</v>
      </c>
      <c r="M32" s="91">
        <v>421</v>
      </c>
      <c r="N32" s="91">
        <v>400</v>
      </c>
      <c r="O32" s="91">
        <v>431</v>
      </c>
      <c r="Q32" s="82">
        <v>414</v>
      </c>
      <c r="R32" s="91">
        <v>410</v>
      </c>
      <c r="S32" s="91">
        <v>392</v>
      </c>
      <c r="T32" s="91">
        <v>436</v>
      </c>
      <c r="V32" s="82">
        <v>1682</v>
      </c>
      <c r="W32" s="91">
        <v>1680</v>
      </c>
      <c r="X32" s="91">
        <v>1655</v>
      </c>
      <c r="Y32" s="91">
        <v>1700</v>
      </c>
      <c r="AA32" s="82">
        <v>1712</v>
      </c>
      <c r="AB32" s="91">
        <v>1711</v>
      </c>
      <c r="AC32" s="91">
        <v>1684</v>
      </c>
      <c r="AD32" s="91">
        <v>1747</v>
      </c>
      <c r="AF32" s="82">
        <v>1752</v>
      </c>
      <c r="AG32" s="91">
        <v>1753</v>
      </c>
      <c r="AH32" s="91">
        <v>1692</v>
      </c>
      <c r="AI32" s="91">
        <v>1827</v>
      </c>
      <c r="AK32" s="82">
        <v>1806</v>
      </c>
      <c r="AL32" s="91">
        <v>1785</v>
      </c>
      <c r="AM32" s="91">
        <v>1745</v>
      </c>
      <c r="AN32" s="91">
        <v>1899</v>
      </c>
    </row>
    <row r="33" spans="1:40" s="61" customFormat="1" x14ac:dyDescent="0.25">
      <c r="A33" s="67"/>
      <c r="B33" s="59"/>
      <c r="C33" s="60" t="s">
        <v>23</v>
      </c>
      <c r="D33" s="60"/>
      <c r="F33" s="80"/>
      <c r="G33" s="90"/>
      <c r="H33" s="90"/>
      <c r="I33" s="90"/>
      <c r="L33" s="80">
        <v>-0.03</v>
      </c>
      <c r="M33" s="90">
        <v>-3.2000000000000001E-2</v>
      </c>
      <c r="N33" s="90">
        <v>-0.08</v>
      </c>
      <c r="O33" s="90">
        <v>-8.9999999999999993E-3</v>
      </c>
      <c r="Q33" s="80">
        <v>2.1000000000000001E-2</v>
      </c>
      <c r="R33" s="90">
        <v>1.0999999999999999E-2</v>
      </c>
      <c r="S33" s="90">
        <v>-3.2000000000000001E-2</v>
      </c>
      <c r="T33" s="90">
        <v>7.6999999999999999E-2</v>
      </c>
      <c r="V33" s="80">
        <v>2.1000000000000001E-2</v>
      </c>
      <c r="W33" s="90">
        <v>0.02</v>
      </c>
      <c r="X33" s="90">
        <v>5.0000000000000001E-3</v>
      </c>
      <c r="Y33" s="90">
        <v>3.2000000000000001E-2</v>
      </c>
      <c r="AA33" s="80">
        <v>1.7999999999999999E-2</v>
      </c>
      <c r="AB33" s="90">
        <v>1.9E-2</v>
      </c>
      <c r="AC33" s="90">
        <v>5.0000000000000001E-3</v>
      </c>
      <c r="AD33" s="90">
        <v>3.5000000000000003E-2</v>
      </c>
      <c r="AF33" s="80">
        <v>2.3E-2</v>
      </c>
      <c r="AG33" s="90">
        <v>2.1999999999999999E-2</v>
      </c>
      <c r="AH33" s="90">
        <v>1E-3</v>
      </c>
      <c r="AI33" s="90">
        <v>4.5999999999999999E-2</v>
      </c>
      <c r="AK33" s="80">
        <v>2.1999999999999999E-2</v>
      </c>
      <c r="AL33" s="90">
        <v>1.4999999999999999E-2</v>
      </c>
      <c r="AM33" s="90">
        <v>-1E-3</v>
      </c>
      <c r="AN33" s="90">
        <v>6.5000000000000002E-2</v>
      </c>
    </row>
    <row r="34" spans="1:40" s="35" customFormat="1" x14ac:dyDescent="0.25">
      <c r="A34" s="51"/>
      <c r="B34" s="52"/>
      <c r="C34" s="50"/>
      <c r="D34" s="50"/>
      <c r="F34" s="75"/>
      <c r="G34" s="75"/>
      <c r="H34" s="75"/>
      <c r="I34" s="75"/>
      <c r="L34" s="75"/>
      <c r="M34" s="75"/>
      <c r="N34" s="75"/>
      <c r="O34" s="75"/>
      <c r="Q34" s="75"/>
      <c r="R34" s="75"/>
      <c r="S34" s="75"/>
      <c r="T34" s="75"/>
      <c r="V34" s="75">
        <v>0</v>
      </c>
      <c r="W34" s="75">
        <v>0</v>
      </c>
      <c r="X34" s="75">
        <v>0</v>
      </c>
      <c r="Y34" s="75">
        <v>0</v>
      </c>
      <c r="AA34" s="75">
        <v>0</v>
      </c>
      <c r="AB34" s="75">
        <v>0</v>
      </c>
      <c r="AC34" s="75">
        <v>0</v>
      </c>
      <c r="AD34" s="75">
        <v>0</v>
      </c>
      <c r="AF34" s="75">
        <v>0</v>
      </c>
      <c r="AG34" s="75">
        <v>0</v>
      </c>
      <c r="AH34" s="75">
        <v>0</v>
      </c>
      <c r="AI34" s="75">
        <v>0</v>
      </c>
      <c r="AK34" s="75">
        <v>0</v>
      </c>
      <c r="AL34" s="75">
        <v>0</v>
      </c>
      <c r="AM34" s="75">
        <v>0</v>
      </c>
      <c r="AN34" s="75">
        <v>0</v>
      </c>
    </row>
    <row r="35" spans="1:40" s="11" customFormat="1" x14ac:dyDescent="0.25">
      <c r="A35" s="66"/>
      <c r="B35" s="9"/>
      <c r="C35" s="10" t="s">
        <v>24</v>
      </c>
      <c r="D35" s="10"/>
      <c r="F35" s="82"/>
      <c r="G35" s="91"/>
      <c r="H35" s="91"/>
      <c r="I35" s="91"/>
      <c r="L35" s="82">
        <v>37</v>
      </c>
      <c r="M35" s="91">
        <v>37</v>
      </c>
      <c r="N35" s="91">
        <v>35</v>
      </c>
      <c r="O35" s="91">
        <v>41</v>
      </c>
      <c r="Q35" s="82">
        <v>35</v>
      </c>
      <c r="R35" s="91">
        <v>35</v>
      </c>
      <c r="S35" s="91">
        <v>28</v>
      </c>
      <c r="T35" s="91">
        <v>42</v>
      </c>
      <c r="V35" s="82">
        <v>140</v>
      </c>
      <c r="W35" s="91">
        <v>140</v>
      </c>
      <c r="X35" s="91">
        <v>130</v>
      </c>
      <c r="Y35" s="91">
        <v>148</v>
      </c>
      <c r="AA35" s="82">
        <v>134</v>
      </c>
      <c r="AB35" s="91">
        <v>134</v>
      </c>
      <c r="AC35" s="91">
        <v>107</v>
      </c>
      <c r="AD35" s="91">
        <v>150</v>
      </c>
      <c r="AF35" s="82">
        <v>131</v>
      </c>
      <c r="AG35" s="91">
        <v>131</v>
      </c>
      <c r="AH35" s="91">
        <v>101</v>
      </c>
      <c r="AI35" s="91">
        <v>158</v>
      </c>
      <c r="AK35" s="82">
        <v>127</v>
      </c>
      <c r="AL35" s="91">
        <v>128</v>
      </c>
      <c r="AM35" s="91">
        <v>84</v>
      </c>
      <c r="AN35" s="91">
        <v>158</v>
      </c>
    </row>
    <row r="36" spans="1:40" s="61" customFormat="1" x14ac:dyDescent="0.25">
      <c r="A36" s="67"/>
      <c r="B36" s="59"/>
      <c r="C36" s="60" t="s">
        <v>23</v>
      </c>
      <c r="D36" s="60"/>
      <c r="F36" s="80"/>
      <c r="G36" s="90"/>
      <c r="H36" s="90"/>
      <c r="I36" s="90"/>
      <c r="L36" s="80">
        <v>-7.9000000000000001E-2</v>
      </c>
      <c r="M36" s="90">
        <v>-7.4999999999999997E-2</v>
      </c>
      <c r="N36" s="90">
        <v>-0.125</v>
      </c>
      <c r="O36" s="90">
        <v>-2.5000000000000001E-2</v>
      </c>
      <c r="Q36" s="80">
        <v>-3.2000000000000001E-2</v>
      </c>
      <c r="R36" s="90">
        <v>-1.4E-2</v>
      </c>
      <c r="S36" s="90">
        <v>-0.222</v>
      </c>
      <c r="T36" s="90">
        <v>0.16700000000000001</v>
      </c>
      <c r="V36" s="80">
        <v>-5.6000000000000001E-2</v>
      </c>
      <c r="W36" s="90">
        <v>-0.06</v>
      </c>
      <c r="X36" s="90">
        <v>-0.107</v>
      </c>
      <c r="Y36" s="90">
        <v>-7.0000000000000001E-3</v>
      </c>
      <c r="AA36" s="80">
        <v>-4.2999999999999997E-2</v>
      </c>
      <c r="AB36" s="90">
        <v>-2.8000000000000001E-2</v>
      </c>
      <c r="AC36" s="90">
        <v>-0.17699999999999999</v>
      </c>
      <c r="AD36" s="90">
        <v>4.2000000000000003E-2</v>
      </c>
      <c r="AF36" s="80">
        <v>-8.9999999999999993E-3</v>
      </c>
      <c r="AG36" s="90">
        <v>0</v>
      </c>
      <c r="AH36" s="90">
        <v>-6.6000000000000003E-2</v>
      </c>
      <c r="AI36" s="90">
        <v>5.2999999999999999E-2</v>
      </c>
      <c r="AK36" s="80">
        <v>-3.3000000000000002E-2</v>
      </c>
      <c r="AL36" s="90">
        <v>-1.6E-2</v>
      </c>
      <c r="AM36" s="90">
        <v>-0.16800000000000001</v>
      </c>
      <c r="AN36" s="90">
        <v>1.4E-2</v>
      </c>
    </row>
    <row r="37" spans="1:40" s="35" customFormat="1" x14ac:dyDescent="0.25">
      <c r="A37" s="36"/>
      <c r="B37" s="41"/>
      <c r="C37" s="50"/>
      <c r="D37" s="50"/>
      <c r="F37" s="75"/>
      <c r="G37" s="75"/>
      <c r="H37" s="75"/>
      <c r="I37" s="75"/>
      <c r="L37" s="75"/>
      <c r="M37" s="75"/>
      <c r="N37" s="75"/>
      <c r="O37" s="75"/>
      <c r="Q37" s="75"/>
      <c r="R37" s="75"/>
      <c r="S37" s="75"/>
      <c r="T37" s="75"/>
      <c r="V37" s="75">
        <v>0</v>
      </c>
      <c r="W37" s="75">
        <v>0</v>
      </c>
      <c r="X37" s="75">
        <v>0</v>
      </c>
      <c r="Y37" s="75">
        <v>0</v>
      </c>
      <c r="AA37" s="75">
        <v>0</v>
      </c>
      <c r="AB37" s="75">
        <v>0</v>
      </c>
      <c r="AC37" s="75">
        <v>0</v>
      </c>
      <c r="AD37" s="75">
        <v>0</v>
      </c>
      <c r="AF37" s="75">
        <v>0</v>
      </c>
      <c r="AG37" s="75">
        <v>0</v>
      </c>
      <c r="AH37" s="75">
        <v>0</v>
      </c>
      <c r="AI37" s="75">
        <v>0</v>
      </c>
      <c r="AK37" s="75">
        <v>0</v>
      </c>
      <c r="AL37" s="75">
        <v>0</v>
      </c>
      <c r="AM37" s="75">
        <v>0</v>
      </c>
      <c r="AN37" s="75">
        <v>0</v>
      </c>
    </row>
    <row r="38" spans="1:40" x14ac:dyDescent="0.25">
      <c r="A38" s="64"/>
      <c r="B38" s="15"/>
      <c r="C38" s="16" t="s">
        <v>25</v>
      </c>
      <c r="D38" s="16"/>
      <c r="F38" s="82"/>
      <c r="G38" s="91"/>
      <c r="H38" s="91"/>
      <c r="I38" s="91"/>
      <c r="L38" s="82">
        <v>459</v>
      </c>
      <c r="M38" s="91">
        <v>460</v>
      </c>
      <c r="N38" s="91">
        <v>438</v>
      </c>
      <c r="O38" s="91">
        <v>470</v>
      </c>
      <c r="Q38" s="82">
        <v>449</v>
      </c>
      <c r="R38" s="91">
        <v>449</v>
      </c>
      <c r="S38" s="91">
        <v>426</v>
      </c>
      <c r="T38" s="91">
        <v>475</v>
      </c>
      <c r="V38" s="82">
        <v>1822</v>
      </c>
      <c r="W38" s="91">
        <v>1826</v>
      </c>
      <c r="X38" s="91">
        <v>1802</v>
      </c>
      <c r="Y38" s="91">
        <v>1842</v>
      </c>
      <c r="AA38" s="82">
        <v>1848</v>
      </c>
      <c r="AB38" s="91">
        <v>1845</v>
      </c>
      <c r="AC38" s="91">
        <v>1815</v>
      </c>
      <c r="AD38" s="91">
        <v>1882</v>
      </c>
      <c r="AF38" s="82">
        <v>1882</v>
      </c>
      <c r="AG38" s="91">
        <v>1880</v>
      </c>
      <c r="AH38" s="91">
        <v>1813</v>
      </c>
      <c r="AI38" s="91">
        <v>1953</v>
      </c>
      <c r="AK38" s="82">
        <v>1922</v>
      </c>
      <c r="AL38" s="91">
        <v>1915</v>
      </c>
      <c r="AM38" s="91">
        <v>1864</v>
      </c>
      <c r="AN38" s="91">
        <v>2021</v>
      </c>
    </row>
    <row r="39" spans="1:40" s="61" customFormat="1" x14ac:dyDescent="0.25">
      <c r="A39" s="67"/>
      <c r="B39" s="59"/>
      <c r="C39" s="60" t="s">
        <v>23</v>
      </c>
      <c r="D39" s="60"/>
      <c r="F39" s="84"/>
      <c r="G39" s="93"/>
      <c r="H39" s="93"/>
      <c r="I39" s="93"/>
      <c r="L39" s="84">
        <v>-3.1E-2</v>
      </c>
      <c r="M39" s="93">
        <v>-0.03</v>
      </c>
      <c r="N39" s="93">
        <v>-7.5999999999999998E-2</v>
      </c>
      <c r="O39" s="93">
        <v>-8.9999999999999993E-3</v>
      </c>
      <c r="Q39" s="84">
        <v>1.9E-2</v>
      </c>
      <c r="R39" s="93">
        <v>1.9E-2</v>
      </c>
      <c r="S39" s="93">
        <v>-3.4000000000000002E-2</v>
      </c>
      <c r="T39" s="93">
        <v>7.6999999999999999E-2</v>
      </c>
      <c r="V39" s="84">
        <v>1.4999999999999999E-2</v>
      </c>
      <c r="W39" s="93">
        <v>1.7000000000000001E-2</v>
      </c>
      <c r="X39" s="93">
        <v>3.0000000000000001E-3</v>
      </c>
      <c r="Y39" s="93">
        <v>2.5999999999999999E-2</v>
      </c>
      <c r="AA39" s="84">
        <v>1.4E-2</v>
      </c>
      <c r="AB39" s="93">
        <v>1.2999999999999999E-2</v>
      </c>
      <c r="AC39" s="93">
        <v>-8.0000000000000002E-3</v>
      </c>
      <c r="AD39" s="93">
        <v>3.2000000000000001E-2</v>
      </c>
      <c r="AF39" s="84">
        <v>1.7999999999999999E-2</v>
      </c>
      <c r="AG39" s="93">
        <v>1.7999999999999999E-2</v>
      </c>
      <c r="AH39" s="93">
        <v>-2E-3</v>
      </c>
      <c r="AI39" s="93">
        <v>0.04</v>
      </c>
      <c r="AK39" s="84">
        <v>0.02</v>
      </c>
      <c r="AL39" s="93">
        <v>1.4E-2</v>
      </c>
      <c r="AM39" s="93">
        <v>0</v>
      </c>
      <c r="AN39" s="93">
        <v>5.1999999999999998E-2</v>
      </c>
    </row>
    <row r="40" spans="1:40" s="61" customFormat="1" x14ac:dyDescent="0.25">
      <c r="A40" s="67"/>
      <c r="B40" s="59"/>
      <c r="C40" s="60" t="s">
        <v>26</v>
      </c>
      <c r="D40" s="60"/>
      <c r="F40" s="80"/>
      <c r="G40" s="90"/>
      <c r="H40" s="90"/>
      <c r="I40" s="90"/>
      <c r="L40" s="80">
        <v>0.316</v>
      </c>
      <c r="M40" s="90">
        <v>0.318</v>
      </c>
      <c r="N40" s="90">
        <v>0.29899999999999999</v>
      </c>
      <c r="O40" s="90">
        <v>0.32800000000000001</v>
      </c>
      <c r="Q40" s="80">
        <v>0.30499999999999999</v>
      </c>
      <c r="R40" s="90">
        <v>0.30599999999999999</v>
      </c>
      <c r="S40" s="90">
        <v>0.29099999999999998</v>
      </c>
      <c r="T40" s="90">
        <v>0.32100000000000001</v>
      </c>
      <c r="V40" s="80">
        <v>0.315</v>
      </c>
      <c r="W40" s="90">
        <v>0.315</v>
      </c>
      <c r="X40" s="90">
        <v>0.311</v>
      </c>
      <c r="Y40" s="90">
        <v>0.31900000000000001</v>
      </c>
      <c r="AA40" s="80">
        <v>0.32</v>
      </c>
      <c r="AB40" s="90">
        <v>0.32</v>
      </c>
      <c r="AC40" s="90">
        <v>0.315</v>
      </c>
      <c r="AD40" s="90">
        <v>0.32800000000000001</v>
      </c>
      <c r="AF40" s="80">
        <v>0.32500000000000001</v>
      </c>
      <c r="AG40" s="90">
        <v>0.32400000000000001</v>
      </c>
      <c r="AH40" s="90">
        <v>0.31900000000000001</v>
      </c>
      <c r="AI40" s="90">
        <v>0.33900000000000002</v>
      </c>
      <c r="AK40" s="80">
        <v>0.33100000000000002</v>
      </c>
      <c r="AL40" s="90">
        <v>0.32900000000000001</v>
      </c>
      <c r="AM40" s="90">
        <v>0.32100000000000001</v>
      </c>
      <c r="AN40" s="90">
        <v>0.35099999999999998</v>
      </c>
    </row>
    <row r="41" spans="1:40" s="35" customFormat="1" x14ac:dyDescent="0.25">
      <c r="A41" s="36"/>
      <c r="B41" s="36"/>
      <c r="C41" s="49"/>
      <c r="D41" s="49"/>
      <c r="F41" s="75"/>
      <c r="G41" s="75"/>
      <c r="H41" s="75"/>
      <c r="I41" s="75"/>
      <c r="L41" s="75"/>
      <c r="M41" s="75"/>
      <c r="N41" s="75"/>
      <c r="O41" s="75"/>
      <c r="Q41" s="75"/>
      <c r="R41" s="75"/>
      <c r="S41" s="75"/>
      <c r="T41" s="75"/>
      <c r="V41" s="75">
        <v>0</v>
      </c>
      <c r="W41" s="75">
        <v>0</v>
      </c>
      <c r="X41" s="75">
        <v>0</v>
      </c>
      <c r="Y41" s="75">
        <v>0</v>
      </c>
      <c r="AA41" s="75">
        <v>0</v>
      </c>
      <c r="AB41" s="75">
        <v>0</v>
      </c>
      <c r="AC41" s="75">
        <v>0</v>
      </c>
      <c r="AD41" s="75">
        <v>0</v>
      </c>
      <c r="AF41" s="75">
        <v>0</v>
      </c>
      <c r="AG41" s="75">
        <v>0</v>
      </c>
      <c r="AH41" s="75">
        <v>0</v>
      </c>
      <c r="AI41" s="75">
        <v>0</v>
      </c>
      <c r="AK41" s="75">
        <v>0</v>
      </c>
      <c r="AL41" s="75">
        <v>0</v>
      </c>
      <c r="AM41" s="75">
        <v>0</v>
      </c>
      <c r="AN41" s="75">
        <v>0</v>
      </c>
    </row>
    <row r="42" spans="1:40" s="11" customFormat="1" x14ac:dyDescent="0.25">
      <c r="A42" s="66"/>
      <c r="B42" s="9"/>
      <c r="C42" s="10" t="s">
        <v>18</v>
      </c>
      <c r="D42" s="10"/>
      <c r="F42" s="83"/>
      <c r="G42" s="92"/>
      <c r="H42" s="92"/>
      <c r="I42" s="92"/>
      <c r="L42" s="83">
        <v>-19</v>
      </c>
      <c r="M42" s="92">
        <v>-19</v>
      </c>
      <c r="N42" s="92">
        <v>-25</v>
      </c>
      <c r="O42" s="92">
        <v>-18</v>
      </c>
      <c r="Q42" s="83">
        <v>-22</v>
      </c>
      <c r="R42" s="92">
        <v>-18</v>
      </c>
      <c r="S42" s="92">
        <v>-53</v>
      </c>
      <c r="T42" s="92">
        <v>-14</v>
      </c>
      <c r="V42" s="83">
        <v>-75</v>
      </c>
      <c r="W42" s="92">
        <v>-74</v>
      </c>
      <c r="X42" s="92">
        <v>-91</v>
      </c>
      <c r="Y42" s="92">
        <v>-60</v>
      </c>
      <c r="AA42" s="83">
        <v>-40</v>
      </c>
      <c r="AB42" s="92">
        <v>-44</v>
      </c>
      <c r="AC42" s="92">
        <v>-50</v>
      </c>
      <c r="AD42" s="92">
        <v>0</v>
      </c>
      <c r="AF42" s="83">
        <v>-19</v>
      </c>
      <c r="AG42" s="92">
        <v>-19</v>
      </c>
      <c r="AH42" s="92">
        <v>-20</v>
      </c>
      <c r="AI42" s="92">
        <v>-15</v>
      </c>
      <c r="AK42" s="83">
        <v>0</v>
      </c>
      <c r="AL42" s="92">
        <v>0</v>
      </c>
      <c r="AM42" s="92">
        <v>0</v>
      </c>
      <c r="AN42" s="92">
        <v>0</v>
      </c>
    </row>
    <row r="43" spans="1:40" s="35" customFormat="1" x14ac:dyDescent="0.25">
      <c r="A43" s="47"/>
      <c r="B43" s="47"/>
      <c r="C43" s="41"/>
      <c r="D43" s="41"/>
      <c r="F43" s="75"/>
      <c r="G43" s="75"/>
      <c r="H43" s="75"/>
      <c r="I43" s="75"/>
      <c r="L43" s="75"/>
      <c r="M43" s="75"/>
      <c r="N43" s="75"/>
      <c r="O43" s="75"/>
      <c r="Q43" s="75"/>
      <c r="R43" s="75"/>
      <c r="S43" s="75"/>
      <c r="T43" s="75"/>
      <c r="V43" s="75">
        <v>0</v>
      </c>
      <c r="W43" s="75">
        <v>0</v>
      </c>
      <c r="X43" s="75">
        <v>0</v>
      </c>
      <c r="Y43" s="75">
        <v>0</v>
      </c>
      <c r="AA43" s="75">
        <v>0</v>
      </c>
      <c r="AB43" s="75">
        <v>0</v>
      </c>
      <c r="AC43" s="75">
        <v>0</v>
      </c>
      <c r="AD43" s="75">
        <v>0</v>
      </c>
      <c r="AF43" s="75">
        <v>0</v>
      </c>
      <c r="AG43" s="75">
        <v>0</v>
      </c>
      <c r="AH43" s="75">
        <v>0</v>
      </c>
      <c r="AI43" s="75">
        <v>0</v>
      </c>
      <c r="AK43" s="75">
        <v>0</v>
      </c>
      <c r="AL43" s="75">
        <v>0</v>
      </c>
      <c r="AM43" s="75">
        <v>0</v>
      </c>
      <c r="AN43" s="75">
        <v>0</v>
      </c>
    </row>
    <row r="44" spans="1:40" x14ac:dyDescent="0.25">
      <c r="A44" s="64"/>
      <c r="B44" s="15"/>
      <c r="C44" s="16" t="s">
        <v>27</v>
      </c>
      <c r="D44" s="16"/>
      <c r="F44" s="82"/>
      <c r="G44" s="91"/>
      <c r="H44" s="91"/>
      <c r="I44" s="91"/>
      <c r="L44" s="82">
        <v>440</v>
      </c>
      <c r="M44" s="91">
        <v>444</v>
      </c>
      <c r="N44" s="91">
        <v>418</v>
      </c>
      <c r="O44" s="91">
        <v>450</v>
      </c>
      <c r="Q44" s="82">
        <v>425</v>
      </c>
      <c r="R44" s="91">
        <v>431</v>
      </c>
      <c r="S44" s="91">
        <v>373</v>
      </c>
      <c r="T44" s="91">
        <v>450</v>
      </c>
      <c r="V44" s="82">
        <v>1746</v>
      </c>
      <c r="W44" s="91">
        <v>1749</v>
      </c>
      <c r="X44" s="91">
        <v>1722</v>
      </c>
      <c r="Y44" s="91">
        <v>1762</v>
      </c>
      <c r="AA44" s="82">
        <v>1806</v>
      </c>
      <c r="AB44" s="91">
        <v>1807</v>
      </c>
      <c r="AC44" s="91">
        <v>1771</v>
      </c>
      <c r="AD44" s="91">
        <v>1845</v>
      </c>
      <c r="AF44" s="82">
        <v>1864</v>
      </c>
      <c r="AG44" s="91">
        <v>1875</v>
      </c>
      <c r="AH44" s="91">
        <v>1798</v>
      </c>
      <c r="AI44" s="91">
        <v>1934</v>
      </c>
      <c r="AK44" s="82">
        <v>1922</v>
      </c>
      <c r="AL44" s="91">
        <v>1915</v>
      </c>
      <c r="AM44" s="91">
        <v>1864</v>
      </c>
      <c r="AN44" s="91">
        <v>2021</v>
      </c>
    </row>
    <row r="45" spans="1:40" s="61" customFormat="1" x14ac:dyDescent="0.25">
      <c r="A45" s="67"/>
      <c r="B45" s="59"/>
      <c r="C45" s="60" t="s">
        <v>23</v>
      </c>
      <c r="D45" s="60"/>
      <c r="F45" s="80"/>
      <c r="G45" s="90"/>
      <c r="H45" s="90"/>
      <c r="I45" s="90"/>
      <c r="L45" s="80">
        <v>-2E-3</v>
      </c>
      <c r="M45" s="90">
        <v>6.0000000000000001E-3</v>
      </c>
      <c r="N45" s="90">
        <v>-5.1999999999999998E-2</v>
      </c>
      <c r="O45" s="90">
        <v>0.02</v>
      </c>
      <c r="Q45" s="80">
        <v>-4.8000000000000001E-2</v>
      </c>
      <c r="R45" s="90">
        <v>-3.7999999999999999E-2</v>
      </c>
      <c r="S45" s="90">
        <v>-0.16600000000000001</v>
      </c>
      <c r="T45" s="90">
        <v>8.0000000000000002E-3</v>
      </c>
      <c r="V45" s="80">
        <v>7.0000000000000001E-3</v>
      </c>
      <c r="W45" s="90">
        <v>8.0000000000000002E-3</v>
      </c>
      <c r="X45" s="90">
        <v>-6.0000000000000001E-3</v>
      </c>
      <c r="Y45" s="90">
        <v>1.7000000000000001E-2</v>
      </c>
      <c r="AA45" s="80">
        <v>0.03</v>
      </c>
      <c r="AB45" s="90">
        <v>0.03</v>
      </c>
      <c r="AC45" s="90">
        <v>8.9999999999999993E-3</v>
      </c>
      <c r="AD45" s="90">
        <v>4.8000000000000001E-2</v>
      </c>
      <c r="AF45" s="80">
        <v>3.4000000000000002E-2</v>
      </c>
      <c r="AG45" s="90">
        <v>3.2000000000000001E-2</v>
      </c>
      <c r="AH45" s="90">
        <v>7.0000000000000001E-3</v>
      </c>
      <c r="AI45" s="90">
        <v>5.5E-2</v>
      </c>
      <c r="AK45" s="80">
        <v>2.8000000000000001E-2</v>
      </c>
      <c r="AL45" s="90">
        <v>2.4E-2</v>
      </c>
      <c r="AM45" s="90">
        <v>0.01</v>
      </c>
      <c r="AN45" s="90">
        <v>6.3E-2</v>
      </c>
    </row>
    <row r="46" spans="1:40" s="35" customFormat="1" x14ac:dyDescent="0.25">
      <c r="A46" s="48"/>
      <c r="B46" s="48"/>
      <c r="C46" s="41"/>
      <c r="D46" s="41"/>
      <c r="F46" s="75"/>
      <c r="G46" s="75"/>
      <c r="H46" s="75"/>
      <c r="I46" s="75"/>
      <c r="L46" s="75"/>
      <c r="M46" s="75"/>
      <c r="N46" s="75"/>
      <c r="O46" s="75"/>
      <c r="Q46" s="75"/>
      <c r="R46" s="75"/>
      <c r="S46" s="75"/>
      <c r="T46" s="75"/>
      <c r="V46" s="75">
        <v>0</v>
      </c>
      <c r="W46" s="75">
        <v>0</v>
      </c>
      <c r="X46" s="75">
        <v>0</v>
      </c>
      <c r="Y46" s="75">
        <v>0</v>
      </c>
      <c r="AA46" s="75">
        <v>0</v>
      </c>
      <c r="AB46" s="75">
        <v>0</v>
      </c>
      <c r="AC46" s="75">
        <v>0</v>
      </c>
      <c r="AD46" s="75">
        <v>0</v>
      </c>
      <c r="AF46" s="75">
        <v>0</v>
      </c>
      <c r="AG46" s="75">
        <v>0</v>
      </c>
      <c r="AH46" s="75">
        <v>0</v>
      </c>
      <c r="AI46" s="75">
        <v>0</v>
      </c>
      <c r="AK46" s="75">
        <v>0</v>
      </c>
      <c r="AL46" s="75">
        <v>0</v>
      </c>
      <c r="AM46" s="75">
        <v>0</v>
      </c>
      <c r="AN46" s="75">
        <v>0</v>
      </c>
    </row>
    <row r="47" spans="1:40" x14ac:dyDescent="0.25">
      <c r="A47" s="68"/>
      <c r="B47" s="20"/>
      <c r="C47" s="13" t="s">
        <v>28</v>
      </c>
      <c r="D47" s="13"/>
      <c r="F47" s="85"/>
      <c r="G47" s="94"/>
      <c r="H47" s="94"/>
      <c r="I47" s="94"/>
      <c r="L47" s="85">
        <v>-233</v>
      </c>
      <c r="M47" s="94">
        <v>-234</v>
      </c>
      <c r="N47" s="94">
        <v>-247</v>
      </c>
      <c r="O47" s="94">
        <v>-209</v>
      </c>
      <c r="Q47" s="85">
        <v>-226</v>
      </c>
      <c r="R47" s="94">
        <v>-228</v>
      </c>
      <c r="S47" s="94">
        <v>-248</v>
      </c>
      <c r="T47" s="94">
        <v>-198</v>
      </c>
      <c r="V47" s="85">
        <v>-933</v>
      </c>
      <c r="W47" s="94">
        <v>-928</v>
      </c>
      <c r="X47" s="94">
        <v>-970</v>
      </c>
      <c r="Y47" s="94">
        <v>-898</v>
      </c>
      <c r="AA47" s="85">
        <v>-933</v>
      </c>
      <c r="AB47" s="94">
        <v>-934</v>
      </c>
      <c r="AC47" s="94">
        <v>-991</v>
      </c>
      <c r="AD47" s="94">
        <v>-865</v>
      </c>
      <c r="AF47" s="85">
        <v>-939</v>
      </c>
      <c r="AG47" s="94">
        <v>-939</v>
      </c>
      <c r="AH47" s="94">
        <v>-993</v>
      </c>
      <c r="AI47" s="94">
        <v>-895</v>
      </c>
      <c r="AK47" s="85">
        <v>-947</v>
      </c>
      <c r="AL47" s="94">
        <v>-939</v>
      </c>
      <c r="AM47" s="94">
        <v>-995</v>
      </c>
      <c r="AN47" s="94">
        <v>-892</v>
      </c>
    </row>
    <row r="48" spans="1:40" s="35" customFormat="1" x14ac:dyDescent="0.25">
      <c r="A48" s="36"/>
      <c r="B48" s="36"/>
      <c r="C48" s="41"/>
      <c r="D48" s="41"/>
      <c r="F48" s="75"/>
      <c r="G48" s="75"/>
      <c r="H48" s="75"/>
      <c r="I48" s="75"/>
      <c r="L48" s="75"/>
      <c r="M48" s="75"/>
      <c r="N48" s="75"/>
      <c r="O48" s="75"/>
      <c r="Q48" s="75"/>
      <c r="R48" s="75"/>
      <c r="S48" s="75"/>
      <c r="T48" s="75"/>
      <c r="V48" s="75">
        <v>0</v>
      </c>
      <c r="W48" s="75">
        <v>0</v>
      </c>
      <c r="X48" s="75">
        <v>0</v>
      </c>
      <c r="Y48" s="75">
        <v>0</v>
      </c>
      <c r="AA48" s="75">
        <v>0</v>
      </c>
      <c r="AB48" s="75">
        <v>0</v>
      </c>
      <c r="AC48" s="75">
        <v>0</v>
      </c>
      <c r="AD48" s="75">
        <v>0</v>
      </c>
      <c r="AF48" s="75">
        <v>0</v>
      </c>
      <c r="AG48" s="75">
        <v>0</v>
      </c>
      <c r="AH48" s="75">
        <v>0</v>
      </c>
      <c r="AI48" s="75">
        <v>0</v>
      </c>
      <c r="AK48" s="75">
        <v>0</v>
      </c>
      <c r="AL48" s="75">
        <v>0</v>
      </c>
      <c r="AM48" s="75">
        <v>0</v>
      </c>
      <c r="AN48" s="75">
        <v>0</v>
      </c>
    </row>
    <row r="49" spans="1:40" x14ac:dyDescent="0.25">
      <c r="A49" s="69"/>
      <c r="B49" s="15"/>
      <c r="C49" s="21" t="s">
        <v>29</v>
      </c>
      <c r="D49" s="21"/>
      <c r="F49" s="85"/>
      <c r="G49" s="94"/>
      <c r="H49" s="94"/>
      <c r="I49" s="94"/>
      <c r="L49" s="85">
        <v>230</v>
      </c>
      <c r="M49" s="94">
        <v>211</v>
      </c>
      <c r="N49" s="94">
        <v>198</v>
      </c>
      <c r="O49" s="94">
        <v>446</v>
      </c>
      <c r="Q49" s="85">
        <v>231</v>
      </c>
      <c r="R49" s="94">
        <v>222</v>
      </c>
      <c r="S49" s="94">
        <v>185</v>
      </c>
      <c r="T49" s="94">
        <v>373</v>
      </c>
      <c r="V49" s="85">
        <v>842</v>
      </c>
      <c r="W49" s="94">
        <v>835</v>
      </c>
      <c r="X49" s="94">
        <v>782</v>
      </c>
      <c r="Y49" s="94">
        <v>923</v>
      </c>
      <c r="AA49" s="85">
        <v>886</v>
      </c>
      <c r="AB49" s="94">
        <v>874</v>
      </c>
      <c r="AC49" s="94">
        <v>831</v>
      </c>
      <c r="AD49" s="94">
        <v>957</v>
      </c>
      <c r="AF49" s="85">
        <v>930</v>
      </c>
      <c r="AG49" s="94">
        <v>934</v>
      </c>
      <c r="AH49" s="94">
        <v>855</v>
      </c>
      <c r="AI49" s="94">
        <v>1000</v>
      </c>
      <c r="AK49" s="85">
        <v>975</v>
      </c>
      <c r="AL49" s="94">
        <v>975</v>
      </c>
      <c r="AM49" s="94">
        <v>888</v>
      </c>
      <c r="AN49" s="94">
        <v>1028</v>
      </c>
    </row>
    <row r="50" spans="1:40" s="121" customFormat="1" x14ac:dyDescent="0.25">
      <c r="A50" s="69"/>
      <c r="B50" s="69"/>
      <c r="C50" s="120"/>
      <c r="D50" s="120"/>
      <c r="F50" s="75"/>
      <c r="G50" s="75"/>
      <c r="H50" s="75"/>
      <c r="I50" s="75"/>
      <c r="L50" s="75"/>
      <c r="M50" s="75"/>
      <c r="N50" s="75"/>
      <c r="O50" s="75"/>
      <c r="Q50" s="75"/>
      <c r="R50" s="75"/>
      <c r="S50" s="75"/>
      <c r="T50" s="75"/>
      <c r="V50" s="75"/>
      <c r="W50" s="75"/>
      <c r="X50" s="75"/>
      <c r="Y50" s="75"/>
      <c r="AA50" s="75"/>
      <c r="AB50" s="75"/>
      <c r="AC50" s="75"/>
      <c r="AD50" s="75"/>
      <c r="AF50" s="75"/>
      <c r="AG50" s="75"/>
      <c r="AH50" s="75"/>
      <c r="AI50" s="75"/>
      <c r="AK50" s="75">
        <v>0</v>
      </c>
      <c r="AL50" s="75">
        <v>0</v>
      </c>
      <c r="AM50" s="75">
        <v>0</v>
      </c>
      <c r="AN50" s="75">
        <v>0</v>
      </c>
    </row>
    <row r="51" spans="1:40" x14ac:dyDescent="0.25">
      <c r="A51" s="69"/>
      <c r="B51" s="15"/>
      <c r="C51" s="21" t="s">
        <v>55</v>
      </c>
      <c r="D51" s="21"/>
      <c r="F51" s="75"/>
      <c r="G51" s="75"/>
      <c r="H51" s="75"/>
      <c r="I51" s="75"/>
      <c r="J51" s="121"/>
      <c r="K51" s="121"/>
      <c r="L51" s="75">
        <v>0</v>
      </c>
      <c r="M51" s="75">
        <v>0</v>
      </c>
      <c r="N51" s="75">
        <v>0</v>
      </c>
      <c r="O51" s="75">
        <v>0</v>
      </c>
      <c r="P51" s="121"/>
      <c r="Q51" s="75">
        <v>0</v>
      </c>
      <c r="R51" s="75">
        <v>0</v>
      </c>
      <c r="S51" s="75">
        <v>0</v>
      </c>
      <c r="T51" s="75">
        <v>0</v>
      </c>
      <c r="V51" s="122">
        <v>0.29199999999999998</v>
      </c>
      <c r="W51" s="123">
        <v>0.28999999999999998</v>
      </c>
      <c r="X51" s="123">
        <v>0.26</v>
      </c>
      <c r="Y51" s="123">
        <v>0.33</v>
      </c>
      <c r="Z51" s="124"/>
      <c r="AA51" s="122">
        <v>0.28299999999999997</v>
      </c>
      <c r="AB51" s="123">
        <v>0.28000000000000003</v>
      </c>
      <c r="AC51" s="123">
        <v>0.26</v>
      </c>
      <c r="AD51" s="123">
        <v>0.33</v>
      </c>
      <c r="AE51" s="124"/>
      <c r="AF51" s="122">
        <v>0.27700000000000002</v>
      </c>
      <c r="AG51" s="123">
        <v>0.27</v>
      </c>
      <c r="AH51" s="123">
        <v>0.245</v>
      </c>
      <c r="AI51" s="123">
        <v>0.33</v>
      </c>
      <c r="AK51" s="122">
        <v>0.27800000000000002</v>
      </c>
      <c r="AL51" s="123">
        <v>0.27500000000000002</v>
      </c>
      <c r="AM51" s="123">
        <v>0.25</v>
      </c>
      <c r="AN51" s="123">
        <v>0.33</v>
      </c>
    </row>
    <row r="52" spans="1:40" s="35" customFormat="1" x14ac:dyDescent="0.25">
      <c r="A52" s="47"/>
      <c r="B52" s="47"/>
      <c r="C52" s="41"/>
      <c r="D52" s="41"/>
      <c r="F52" s="75"/>
      <c r="G52" s="75"/>
      <c r="H52" s="75"/>
      <c r="I52" s="75"/>
      <c r="L52" s="75"/>
      <c r="M52" s="75"/>
      <c r="N52" s="75"/>
      <c r="O52" s="75"/>
      <c r="Q52" s="75"/>
      <c r="R52" s="75"/>
      <c r="S52" s="75"/>
      <c r="T52" s="75"/>
      <c r="V52" s="75">
        <v>0</v>
      </c>
      <c r="W52" s="75">
        <v>0</v>
      </c>
      <c r="X52" s="75">
        <v>0</v>
      </c>
      <c r="Y52" s="75">
        <v>0</v>
      </c>
      <c r="AA52" s="75">
        <v>0</v>
      </c>
      <c r="AB52" s="75">
        <v>0</v>
      </c>
      <c r="AC52" s="75">
        <v>0</v>
      </c>
      <c r="AD52" s="75">
        <v>0</v>
      </c>
      <c r="AF52" s="75">
        <v>0</v>
      </c>
      <c r="AG52" s="75">
        <v>0</v>
      </c>
      <c r="AH52" s="75">
        <v>0</v>
      </c>
      <c r="AI52" s="75">
        <v>0</v>
      </c>
      <c r="AK52" s="75">
        <v>0</v>
      </c>
      <c r="AL52" s="75">
        <v>0</v>
      </c>
      <c r="AM52" s="75">
        <v>0</v>
      </c>
      <c r="AN52" s="75">
        <v>0</v>
      </c>
    </row>
    <row r="53" spans="1:40" x14ac:dyDescent="0.25">
      <c r="A53" s="69"/>
      <c r="B53" s="15"/>
      <c r="C53" s="21" t="s">
        <v>30</v>
      </c>
      <c r="D53" s="21"/>
      <c r="F53" s="77"/>
      <c r="G53" s="87"/>
      <c r="H53" s="87"/>
      <c r="I53" s="87"/>
      <c r="L53" s="77">
        <v>139</v>
      </c>
      <c r="M53" s="87">
        <v>140</v>
      </c>
      <c r="N53" s="87">
        <v>120</v>
      </c>
      <c r="O53" s="87">
        <v>161</v>
      </c>
      <c r="Q53" s="77">
        <v>138</v>
      </c>
      <c r="R53" s="87">
        <v>132</v>
      </c>
      <c r="S53" s="87">
        <v>110</v>
      </c>
      <c r="T53" s="87">
        <v>194</v>
      </c>
      <c r="V53" s="77">
        <v>531</v>
      </c>
      <c r="W53" s="87">
        <v>523</v>
      </c>
      <c r="X53" s="87">
        <v>484</v>
      </c>
      <c r="Y53" s="87">
        <v>598</v>
      </c>
      <c r="AA53" s="77">
        <v>578</v>
      </c>
      <c r="AB53" s="87">
        <v>564</v>
      </c>
      <c r="AC53" s="87">
        <v>534</v>
      </c>
      <c r="AD53" s="87">
        <v>646</v>
      </c>
      <c r="AF53" s="77">
        <v>618</v>
      </c>
      <c r="AG53" s="87">
        <v>610</v>
      </c>
      <c r="AH53" s="87">
        <v>559</v>
      </c>
      <c r="AI53" s="87">
        <v>692</v>
      </c>
      <c r="AK53" s="77">
        <v>654</v>
      </c>
      <c r="AL53" s="87">
        <v>652</v>
      </c>
      <c r="AM53" s="87">
        <v>566</v>
      </c>
      <c r="AN53" s="87">
        <v>724</v>
      </c>
    </row>
    <row r="54" spans="1:40" x14ac:dyDescent="0.25">
      <c r="A54" s="70"/>
      <c r="B54" s="19"/>
      <c r="C54" s="22" t="s">
        <v>31</v>
      </c>
      <c r="D54" s="22"/>
      <c r="F54" s="78"/>
      <c r="G54" s="88"/>
      <c r="H54" s="88"/>
      <c r="I54" s="88"/>
      <c r="L54" s="78">
        <v>134</v>
      </c>
      <c r="M54" s="88">
        <v>137</v>
      </c>
      <c r="N54" s="88">
        <v>114</v>
      </c>
      <c r="O54" s="88">
        <v>154</v>
      </c>
      <c r="Q54" s="78">
        <v>132</v>
      </c>
      <c r="R54" s="88">
        <v>125</v>
      </c>
      <c r="S54" s="88">
        <v>101</v>
      </c>
      <c r="T54" s="88">
        <v>186</v>
      </c>
      <c r="V54" s="78">
        <v>508</v>
      </c>
      <c r="W54" s="88">
        <v>499</v>
      </c>
      <c r="X54" s="88">
        <v>460</v>
      </c>
      <c r="Y54" s="88">
        <v>574</v>
      </c>
      <c r="AA54" s="78">
        <v>555</v>
      </c>
      <c r="AB54" s="88">
        <v>543</v>
      </c>
      <c r="AC54" s="88">
        <v>514</v>
      </c>
      <c r="AD54" s="88">
        <v>622</v>
      </c>
      <c r="AF54" s="78">
        <v>596</v>
      </c>
      <c r="AG54" s="88">
        <v>591</v>
      </c>
      <c r="AH54" s="88">
        <v>537</v>
      </c>
      <c r="AI54" s="88">
        <v>668</v>
      </c>
      <c r="AK54" s="78">
        <v>631</v>
      </c>
      <c r="AL54" s="88">
        <v>626</v>
      </c>
      <c r="AM54" s="88">
        <v>546</v>
      </c>
      <c r="AN54" s="88">
        <v>704</v>
      </c>
    </row>
    <row r="55" spans="1:40" x14ac:dyDescent="0.25">
      <c r="A55" s="63"/>
      <c r="B55" s="23"/>
      <c r="C55" s="22" t="s">
        <v>32</v>
      </c>
      <c r="D55" s="22"/>
      <c r="F55" s="86"/>
      <c r="G55" s="95"/>
      <c r="H55" s="95"/>
      <c r="I55" s="95"/>
      <c r="L55" s="86">
        <v>6</v>
      </c>
      <c r="M55" s="95">
        <v>6</v>
      </c>
      <c r="N55" s="95">
        <v>4</v>
      </c>
      <c r="O55" s="95">
        <v>7</v>
      </c>
      <c r="Q55" s="86">
        <v>7</v>
      </c>
      <c r="R55" s="95">
        <v>6</v>
      </c>
      <c r="S55" s="95">
        <v>4</v>
      </c>
      <c r="T55" s="95">
        <v>13</v>
      </c>
      <c r="V55" s="86">
        <v>23</v>
      </c>
      <c r="W55" s="95">
        <v>23</v>
      </c>
      <c r="X55" s="95">
        <v>18</v>
      </c>
      <c r="Y55" s="95">
        <v>34</v>
      </c>
      <c r="AA55" s="86">
        <v>24</v>
      </c>
      <c r="AB55" s="95">
        <v>24</v>
      </c>
      <c r="AC55" s="95">
        <v>16</v>
      </c>
      <c r="AD55" s="95">
        <v>35</v>
      </c>
      <c r="AF55" s="86">
        <v>24</v>
      </c>
      <c r="AG55" s="95">
        <v>23</v>
      </c>
      <c r="AH55" s="95">
        <v>18</v>
      </c>
      <c r="AI55" s="95">
        <v>40</v>
      </c>
      <c r="AK55" s="86">
        <v>22</v>
      </c>
      <c r="AL55" s="95">
        <v>22</v>
      </c>
      <c r="AM55" s="95">
        <v>18</v>
      </c>
      <c r="AN55" s="95">
        <v>27</v>
      </c>
    </row>
    <row r="56" spans="1:40" s="35" customFormat="1" x14ac:dyDescent="0.25">
      <c r="A56" s="46"/>
      <c r="B56" s="46"/>
      <c r="C56" s="41"/>
      <c r="D56" s="41"/>
      <c r="F56" s="75"/>
      <c r="G56" s="75"/>
      <c r="H56" s="75"/>
      <c r="I56" s="75"/>
      <c r="L56" s="75"/>
      <c r="M56" s="75"/>
      <c r="N56" s="75"/>
      <c r="O56" s="75"/>
      <c r="Q56" s="75"/>
      <c r="R56" s="75"/>
      <c r="S56" s="75"/>
      <c r="T56" s="75"/>
      <c r="V56" s="75">
        <v>508</v>
      </c>
      <c r="W56" s="75">
        <v>499</v>
      </c>
      <c r="X56" s="75">
        <v>460</v>
      </c>
      <c r="Y56" s="75">
        <v>574</v>
      </c>
      <c r="AA56" s="75">
        <v>555</v>
      </c>
      <c r="AB56" s="75">
        <v>543</v>
      </c>
      <c r="AC56" s="75">
        <v>514</v>
      </c>
      <c r="AD56" s="75">
        <v>622</v>
      </c>
      <c r="AF56" s="75">
        <v>596</v>
      </c>
      <c r="AG56" s="75">
        <v>591</v>
      </c>
      <c r="AH56" s="75">
        <v>537</v>
      </c>
      <c r="AI56" s="75">
        <v>668</v>
      </c>
      <c r="AK56" s="75">
        <v>0</v>
      </c>
      <c r="AL56" s="75">
        <v>0</v>
      </c>
      <c r="AM56" s="75">
        <v>0</v>
      </c>
      <c r="AN56" s="75">
        <v>0</v>
      </c>
    </row>
    <row r="57" spans="1:40" s="99" customFormat="1" x14ac:dyDescent="0.25">
      <c r="A57" s="96"/>
      <c r="B57" s="97"/>
      <c r="C57" s="98" t="s">
        <v>33</v>
      </c>
      <c r="D57" s="98"/>
      <c r="F57" s="100"/>
      <c r="G57" s="101"/>
      <c r="H57" s="101"/>
      <c r="I57" s="101"/>
      <c r="L57" s="100">
        <v>0.42</v>
      </c>
      <c r="M57" s="101">
        <v>0.43</v>
      </c>
      <c r="N57" s="101">
        <v>0.38</v>
      </c>
      <c r="O57" s="101">
        <v>0.49</v>
      </c>
      <c r="Q57" s="100">
        <v>0.42</v>
      </c>
      <c r="R57" s="101">
        <v>0.4</v>
      </c>
      <c r="S57" s="101">
        <v>0.33</v>
      </c>
      <c r="T57" s="101">
        <v>0.57999999999999996</v>
      </c>
      <c r="V57" s="100">
        <v>1.61</v>
      </c>
      <c r="W57" s="101">
        <v>1.59</v>
      </c>
      <c r="X57" s="101">
        <v>1.48</v>
      </c>
      <c r="Y57" s="101">
        <v>1.81</v>
      </c>
      <c r="AA57" s="100">
        <v>1.76</v>
      </c>
      <c r="AB57" s="101">
        <v>1.75</v>
      </c>
      <c r="AC57" s="101">
        <v>1.6</v>
      </c>
      <c r="AD57" s="101">
        <v>1.93</v>
      </c>
      <c r="AF57" s="100">
        <v>1.88</v>
      </c>
      <c r="AG57" s="101">
        <v>1.86</v>
      </c>
      <c r="AH57" s="101">
        <v>1.7</v>
      </c>
      <c r="AI57" s="101">
        <v>2.08</v>
      </c>
      <c r="AK57" s="100">
        <v>1.97</v>
      </c>
      <c r="AL57" s="101">
        <v>1.95</v>
      </c>
      <c r="AM57" s="101">
        <v>1.69</v>
      </c>
      <c r="AN57" s="101">
        <v>2.1800000000000002</v>
      </c>
    </row>
    <row r="58" spans="1:40" s="99" customFormat="1" x14ac:dyDescent="0.25">
      <c r="A58" s="96"/>
      <c r="B58" s="97"/>
      <c r="C58" s="98" t="s">
        <v>34</v>
      </c>
      <c r="D58" s="98"/>
      <c r="F58" s="102"/>
      <c r="G58" s="103"/>
      <c r="H58" s="103"/>
      <c r="I58" s="103"/>
      <c r="L58" s="102">
        <v>0.1</v>
      </c>
      <c r="M58" s="103">
        <v>0</v>
      </c>
      <c r="N58" s="103">
        <v>0</v>
      </c>
      <c r="O58" s="103">
        <v>0.5</v>
      </c>
      <c r="Q58" s="102">
        <v>0.4</v>
      </c>
      <c r="R58" s="103">
        <v>0.5</v>
      </c>
      <c r="S58" s="103">
        <v>0</v>
      </c>
      <c r="T58" s="103">
        <v>0.74</v>
      </c>
      <c r="V58" s="102">
        <v>1.5</v>
      </c>
      <c r="W58" s="103">
        <v>1.5</v>
      </c>
      <c r="X58" s="103">
        <v>1.49</v>
      </c>
      <c r="Y58" s="103">
        <v>1.52</v>
      </c>
      <c r="AA58" s="102">
        <v>1.51</v>
      </c>
      <c r="AB58" s="103">
        <v>1.5</v>
      </c>
      <c r="AC58" s="103">
        <v>1.5</v>
      </c>
      <c r="AD58" s="103">
        <v>1.68</v>
      </c>
      <c r="AF58" s="102">
        <v>1.53</v>
      </c>
      <c r="AG58" s="103">
        <v>1.5</v>
      </c>
      <c r="AH58" s="103">
        <v>1.5</v>
      </c>
      <c r="AI58" s="103">
        <v>1.86</v>
      </c>
      <c r="AK58" s="102">
        <v>1.55</v>
      </c>
      <c r="AL58" s="103">
        <v>1.5</v>
      </c>
      <c r="AM58" s="103">
        <v>1.5</v>
      </c>
      <c r="AN58" s="103">
        <v>1.75</v>
      </c>
    </row>
    <row r="59" spans="1:40" s="45" customFormat="1" x14ac:dyDescent="0.25">
      <c r="A59" s="44"/>
      <c r="B59" s="42"/>
      <c r="C59" s="43"/>
      <c r="D59" s="43"/>
      <c r="F59" s="75"/>
      <c r="G59" s="75"/>
      <c r="H59" s="75"/>
      <c r="I59" s="75"/>
      <c r="L59" s="75"/>
      <c r="M59" s="75"/>
      <c r="N59" s="75"/>
      <c r="O59" s="75"/>
      <c r="Q59" s="75"/>
      <c r="R59" s="75"/>
      <c r="S59" s="75"/>
      <c r="T59" s="75"/>
      <c r="V59" s="75">
        <v>2</v>
      </c>
      <c r="W59" s="75">
        <v>2</v>
      </c>
      <c r="X59" s="75">
        <v>1</v>
      </c>
      <c r="Y59" s="75">
        <v>2</v>
      </c>
      <c r="AA59" s="75">
        <v>2</v>
      </c>
      <c r="AB59" s="75">
        <v>2</v>
      </c>
      <c r="AC59" s="75">
        <v>2</v>
      </c>
      <c r="AD59" s="75">
        <v>2</v>
      </c>
      <c r="AF59" s="75">
        <v>2</v>
      </c>
      <c r="AG59" s="75">
        <v>2</v>
      </c>
      <c r="AH59" s="75">
        <v>2</v>
      </c>
      <c r="AI59" s="75">
        <v>2</v>
      </c>
      <c r="AK59" s="75">
        <v>0</v>
      </c>
      <c r="AL59" s="75">
        <v>0</v>
      </c>
      <c r="AM59" s="75">
        <v>0</v>
      </c>
      <c r="AN59" s="75">
        <v>0</v>
      </c>
    </row>
    <row r="60" spans="1:40" x14ac:dyDescent="0.25">
      <c r="A60" s="63"/>
      <c r="B60" s="23"/>
      <c r="C60" s="21" t="s">
        <v>35</v>
      </c>
      <c r="D60" s="21"/>
      <c r="F60" s="77"/>
      <c r="G60" s="87"/>
      <c r="H60" s="87"/>
      <c r="I60" s="87"/>
      <c r="L60" s="77">
        <v>228</v>
      </c>
      <c r="M60" s="87">
        <v>227</v>
      </c>
      <c r="N60" s="87">
        <v>200</v>
      </c>
      <c r="O60" s="87">
        <v>252</v>
      </c>
      <c r="Q60" s="77">
        <v>294</v>
      </c>
      <c r="R60" s="87">
        <v>294</v>
      </c>
      <c r="S60" s="87">
        <v>253</v>
      </c>
      <c r="T60" s="87">
        <v>363</v>
      </c>
      <c r="V60" s="77">
        <v>1025</v>
      </c>
      <c r="W60" s="87">
        <v>1024</v>
      </c>
      <c r="X60" s="87">
        <v>992</v>
      </c>
      <c r="Y60" s="87">
        <v>1070</v>
      </c>
      <c r="AA60" s="77">
        <v>1011</v>
      </c>
      <c r="AB60" s="87">
        <v>1002</v>
      </c>
      <c r="AC60" s="87">
        <v>981</v>
      </c>
      <c r="AD60" s="87">
        <v>1077</v>
      </c>
      <c r="AF60" s="77">
        <v>1002</v>
      </c>
      <c r="AG60" s="87">
        <v>1001</v>
      </c>
      <c r="AH60" s="87">
        <v>924</v>
      </c>
      <c r="AI60" s="87">
        <v>1061</v>
      </c>
      <c r="AK60" s="77">
        <v>1000</v>
      </c>
      <c r="AL60" s="87">
        <v>1007</v>
      </c>
      <c r="AM60" s="87">
        <v>911</v>
      </c>
      <c r="AN60" s="87">
        <v>1061</v>
      </c>
    </row>
    <row r="61" spans="1:40" s="61" customFormat="1" x14ac:dyDescent="0.25">
      <c r="A61" s="67"/>
      <c r="B61" s="59"/>
      <c r="C61" s="60" t="s">
        <v>36</v>
      </c>
      <c r="D61" s="60"/>
      <c r="F61" s="80"/>
      <c r="G61" s="90"/>
      <c r="H61" s="90"/>
      <c r="I61" s="90"/>
      <c r="L61" s="80">
        <v>0.158</v>
      </c>
      <c r="M61" s="90">
        <v>0.158</v>
      </c>
      <c r="N61" s="90">
        <v>0.13800000000000001</v>
      </c>
      <c r="O61" s="90">
        <v>0.17599999999999999</v>
      </c>
      <c r="Q61" s="80">
        <v>0.2</v>
      </c>
      <c r="R61" s="90">
        <v>0.19500000000000001</v>
      </c>
      <c r="S61" s="90">
        <v>0.17</v>
      </c>
      <c r="T61" s="90">
        <v>0.249</v>
      </c>
      <c r="V61" s="80">
        <v>0.17699999999999999</v>
      </c>
      <c r="W61" s="90">
        <v>0.17599999999999999</v>
      </c>
      <c r="X61" s="90">
        <v>0.17199999999999999</v>
      </c>
      <c r="Y61" s="90">
        <v>0.185</v>
      </c>
      <c r="AA61" s="80">
        <v>0.17499999999999999</v>
      </c>
      <c r="AB61" s="90">
        <v>0.17499999999999999</v>
      </c>
      <c r="AC61" s="90">
        <v>0.17</v>
      </c>
      <c r="AD61" s="90">
        <v>0.185</v>
      </c>
      <c r="AF61" s="80">
        <v>0.17299999999999999</v>
      </c>
      <c r="AG61" s="90">
        <v>0.17299999999999999</v>
      </c>
      <c r="AH61" s="90">
        <v>0.16</v>
      </c>
      <c r="AI61" s="90">
        <v>0.183</v>
      </c>
      <c r="AK61" s="80">
        <v>0.17199999999999999</v>
      </c>
      <c r="AL61" s="90">
        <v>0.17199999999999999</v>
      </c>
      <c r="AM61" s="90">
        <v>0.155</v>
      </c>
      <c r="AN61" s="90">
        <v>0.183</v>
      </c>
    </row>
    <row r="62" spans="1:40" s="35" customFormat="1" x14ac:dyDescent="0.25">
      <c r="A62" s="36"/>
      <c r="B62" s="37"/>
      <c r="C62" s="39"/>
      <c r="D62" s="39"/>
      <c r="F62" s="75"/>
      <c r="G62" s="75"/>
      <c r="H62" s="75"/>
      <c r="I62" s="75"/>
      <c r="L62" s="75"/>
      <c r="M62" s="75"/>
      <c r="N62" s="75"/>
      <c r="O62" s="75"/>
      <c r="Q62" s="75"/>
      <c r="R62" s="75"/>
      <c r="S62" s="75"/>
      <c r="T62" s="75"/>
      <c r="V62" s="75">
        <v>1025</v>
      </c>
      <c r="W62" s="75">
        <v>1024</v>
      </c>
      <c r="X62" s="75">
        <v>992</v>
      </c>
      <c r="Y62" s="75">
        <v>1070</v>
      </c>
      <c r="AA62" s="75">
        <v>1011</v>
      </c>
      <c r="AB62" s="75">
        <v>1002</v>
      </c>
      <c r="AC62" s="75">
        <v>981</v>
      </c>
      <c r="AD62" s="75">
        <v>1077</v>
      </c>
      <c r="AF62" s="75">
        <v>1002</v>
      </c>
      <c r="AG62" s="75">
        <v>1001</v>
      </c>
      <c r="AH62" s="75">
        <v>924</v>
      </c>
      <c r="AI62" s="75">
        <v>1061</v>
      </c>
      <c r="AK62" s="75">
        <v>0</v>
      </c>
      <c r="AL62" s="75">
        <v>0</v>
      </c>
      <c r="AM62" s="75">
        <v>0</v>
      </c>
      <c r="AN62" s="75">
        <v>0</v>
      </c>
    </row>
    <row r="63" spans="1:40" s="35" customFormat="1" x14ac:dyDescent="0.25">
      <c r="A63" s="36"/>
      <c r="B63" s="37"/>
      <c r="C63" s="40"/>
      <c r="D63" s="40"/>
      <c r="F63" s="75"/>
      <c r="G63" s="75"/>
      <c r="H63" s="75"/>
      <c r="I63" s="75"/>
      <c r="L63" s="75"/>
      <c r="M63" s="75"/>
      <c r="N63" s="75"/>
      <c r="O63" s="75"/>
      <c r="Q63" s="75"/>
      <c r="R63" s="75"/>
      <c r="S63" s="75"/>
      <c r="T63" s="75"/>
      <c r="V63" s="75">
        <v>0</v>
      </c>
      <c r="W63" s="75">
        <v>0</v>
      </c>
      <c r="X63" s="75">
        <v>0</v>
      </c>
      <c r="Y63" s="75">
        <v>0</v>
      </c>
      <c r="AA63" s="75">
        <v>0</v>
      </c>
      <c r="AB63" s="75">
        <v>0</v>
      </c>
      <c r="AC63" s="75">
        <v>0</v>
      </c>
      <c r="AD63" s="75">
        <v>0</v>
      </c>
      <c r="AF63" s="75">
        <v>0</v>
      </c>
      <c r="AG63" s="75">
        <v>0</v>
      </c>
      <c r="AH63" s="75">
        <v>0</v>
      </c>
      <c r="AI63" s="75">
        <v>0</v>
      </c>
      <c r="AK63" s="75">
        <v>0</v>
      </c>
      <c r="AL63" s="75">
        <v>0</v>
      </c>
      <c r="AM63" s="75">
        <v>0</v>
      </c>
      <c r="AN63" s="75">
        <v>0</v>
      </c>
    </row>
    <row r="64" spans="1:40" ht="25.2" x14ac:dyDescent="0.25">
      <c r="A64" s="62"/>
      <c r="B64" s="25"/>
      <c r="C64" s="24" t="s">
        <v>37</v>
      </c>
      <c r="D64" s="24"/>
      <c r="F64" s="85"/>
      <c r="G64" s="94"/>
      <c r="H64" s="94"/>
      <c r="I64" s="94"/>
      <c r="L64" s="85">
        <v>148</v>
      </c>
      <c r="M64" s="94">
        <v>144</v>
      </c>
      <c r="N64" s="94">
        <v>84</v>
      </c>
      <c r="O64" s="94">
        <v>267</v>
      </c>
      <c r="Q64" s="85">
        <v>85</v>
      </c>
      <c r="R64" s="94">
        <v>86</v>
      </c>
      <c r="S64" s="94">
        <v>-7</v>
      </c>
      <c r="T64" s="94">
        <v>237</v>
      </c>
      <c r="V64" s="85">
        <v>444</v>
      </c>
      <c r="W64" s="94">
        <v>425</v>
      </c>
      <c r="X64" s="94">
        <v>386</v>
      </c>
      <c r="Y64" s="94">
        <v>553</v>
      </c>
      <c r="AA64" s="85">
        <v>496</v>
      </c>
      <c r="AB64" s="94">
        <v>495</v>
      </c>
      <c r="AC64" s="94">
        <v>416</v>
      </c>
      <c r="AD64" s="94">
        <v>573</v>
      </c>
      <c r="AF64" s="85">
        <v>555</v>
      </c>
      <c r="AG64" s="94">
        <v>555</v>
      </c>
      <c r="AH64" s="94">
        <v>459</v>
      </c>
      <c r="AI64" s="94">
        <v>655</v>
      </c>
      <c r="AK64" s="85">
        <v>610</v>
      </c>
      <c r="AL64" s="94">
        <v>622</v>
      </c>
      <c r="AM64" s="94">
        <v>468</v>
      </c>
      <c r="AN64" s="94">
        <v>741</v>
      </c>
    </row>
    <row r="65" spans="1:40" s="35" customFormat="1" x14ac:dyDescent="0.25">
      <c r="A65" s="36"/>
      <c r="B65" s="37"/>
      <c r="C65" s="38"/>
      <c r="D65" s="38"/>
      <c r="F65" s="75"/>
      <c r="G65" s="75"/>
      <c r="H65" s="75"/>
      <c r="I65" s="75"/>
      <c r="L65" s="75"/>
      <c r="M65" s="75"/>
      <c r="N65" s="75"/>
      <c r="O65" s="75"/>
      <c r="Q65" s="75"/>
      <c r="R65" s="75"/>
      <c r="S65" s="75"/>
      <c r="T65" s="75"/>
      <c r="V65" s="75"/>
      <c r="W65" s="75"/>
      <c r="X65" s="75"/>
      <c r="Y65" s="75"/>
      <c r="AA65" s="75"/>
      <c r="AB65" s="75"/>
      <c r="AC65" s="75"/>
      <c r="AD65" s="75"/>
      <c r="AF65" s="75">
        <v>0</v>
      </c>
      <c r="AG65" s="75">
        <v>0</v>
      </c>
      <c r="AH65" s="75">
        <v>0</v>
      </c>
      <c r="AI65" s="75">
        <v>0</v>
      </c>
      <c r="AK65" s="75">
        <v>0</v>
      </c>
      <c r="AL65" s="75">
        <v>0</v>
      </c>
      <c r="AM65" s="75">
        <v>0</v>
      </c>
      <c r="AN65" s="75">
        <v>0</v>
      </c>
    </row>
    <row r="66" spans="1:40" ht="15" x14ac:dyDescent="0.25">
      <c r="A66" s="62"/>
      <c r="B66" s="19"/>
      <c r="C66" s="21" t="s">
        <v>38</v>
      </c>
      <c r="D66" s="21"/>
      <c r="F66" s="85"/>
      <c r="G66" s="94"/>
      <c r="H66" s="94"/>
      <c r="I66" s="94"/>
      <c r="L66" s="85">
        <v>-1873</v>
      </c>
      <c r="M66" s="94">
        <v>-1879</v>
      </c>
      <c r="N66" s="94">
        <v>-2047</v>
      </c>
      <c r="O66" s="94">
        <v>-1736</v>
      </c>
      <c r="Q66" s="85">
        <v>-1956</v>
      </c>
      <c r="R66" s="94">
        <v>-1964</v>
      </c>
      <c r="S66" s="94">
        <v>-2160</v>
      </c>
      <c r="T66" s="94">
        <v>-1796</v>
      </c>
      <c r="V66" s="85">
        <v>-1936</v>
      </c>
      <c r="W66" s="94">
        <v>-1934</v>
      </c>
      <c r="X66" s="94">
        <v>-2160</v>
      </c>
      <c r="Y66" s="94">
        <v>-1796</v>
      </c>
      <c r="AA66" s="85">
        <v>-1921</v>
      </c>
      <c r="AB66" s="94">
        <v>-1903</v>
      </c>
      <c r="AC66" s="94">
        <v>-2205</v>
      </c>
      <c r="AD66" s="94">
        <v>-1746</v>
      </c>
      <c r="AF66" s="85">
        <v>-1871</v>
      </c>
      <c r="AG66" s="94">
        <v>-1884</v>
      </c>
      <c r="AH66" s="94">
        <v>-2230</v>
      </c>
      <c r="AI66" s="94">
        <v>-1665</v>
      </c>
      <c r="AK66" s="85">
        <v>-1775</v>
      </c>
      <c r="AL66" s="94">
        <v>-1800</v>
      </c>
      <c r="AM66" s="94">
        <v>-2245</v>
      </c>
      <c r="AN66" s="94">
        <v>-1523</v>
      </c>
    </row>
    <row r="67" spans="1:40" x14ac:dyDescent="0.25">
      <c r="A67" s="70"/>
      <c r="B67" s="27"/>
      <c r="C67" s="28"/>
      <c r="D67" s="28"/>
      <c r="F67" s="75"/>
      <c r="G67" s="75"/>
      <c r="H67" s="75"/>
      <c r="I67" s="75"/>
      <c r="J67" s="35"/>
      <c r="K67" s="35"/>
      <c r="L67" s="75"/>
      <c r="M67" s="75"/>
      <c r="N67" s="75"/>
      <c r="O67" s="75"/>
      <c r="P67" s="35"/>
      <c r="Q67" s="75"/>
      <c r="R67" s="75"/>
      <c r="S67" s="75"/>
      <c r="T67" s="75"/>
      <c r="U67" s="35"/>
      <c r="V67" s="75">
        <v>0</v>
      </c>
      <c r="W67" s="75">
        <v>0</v>
      </c>
      <c r="X67" s="75">
        <v>0</v>
      </c>
      <c r="Y67" s="75">
        <v>0</v>
      </c>
      <c r="Z67" s="35"/>
      <c r="AA67" s="75">
        <v>0</v>
      </c>
      <c r="AB67" s="75">
        <v>0</v>
      </c>
      <c r="AC67" s="75">
        <v>0</v>
      </c>
      <c r="AD67" s="75">
        <v>0</v>
      </c>
      <c r="AF67" s="75">
        <v>0</v>
      </c>
      <c r="AG67" s="75">
        <v>0</v>
      </c>
      <c r="AH67" s="75">
        <v>0</v>
      </c>
      <c r="AI67" s="75">
        <v>0</v>
      </c>
      <c r="AK67" s="75">
        <v>0</v>
      </c>
      <c r="AL67" s="75">
        <v>0</v>
      </c>
      <c r="AM67" s="75">
        <v>0</v>
      </c>
      <c r="AN67" s="75">
        <v>0</v>
      </c>
    </row>
    <row r="68" spans="1:40" ht="46.8" customHeight="1" x14ac:dyDescent="0.25">
      <c r="A68" s="70"/>
      <c r="B68" s="29"/>
      <c r="C68" s="127" t="s">
        <v>39</v>
      </c>
      <c r="D68" s="128"/>
      <c r="F68" s="75"/>
      <c r="G68" s="75"/>
      <c r="H68" s="75"/>
      <c r="I68" s="75"/>
      <c r="J68" s="35"/>
      <c r="K68" s="35"/>
      <c r="L68" s="75"/>
      <c r="M68" s="75"/>
      <c r="N68" s="75"/>
      <c r="O68" s="75"/>
      <c r="P68" s="35"/>
      <c r="Q68" s="75"/>
      <c r="R68" s="75"/>
      <c r="S68" s="75"/>
      <c r="T68" s="75"/>
      <c r="U68" s="35"/>
      <c r="V68" s="75">
        <v>-1936</v>
      </c>
      <c r="W68" s="75">
        <v>-1934</v>
      </c>
      <c r="X68" s="75">
        <v>-2160</v>
      </c>
      <c r="Y68" s="75">
        <v>-1796</v>
      </c>
      <c r="Z68" s="35"/>
      <c r="AA68" s="75">
        <v>-1921</v>
      </c>
      <c r="AB68" s="75">
        <v>-1903</v>
      </c>
      <c r="AC68" s="75">
        <v>-2205</v>
      </c>
      <c r="AD68" s="75">
        <v>-1746</v>
      </c>
      <c r="AF68" s="75">
        <v>-1871</v>
      </c>
      <c r="AG68" s="75">
        <v>-1884</v>
      </c>
      <c r="AH68" s="75">
        <v>-2230</v>
      </c>
      <c r="AI68" s="75">
        <v>-1665</v>
      </c>
      <c r="AK68" s="75">
        <v>0</v>
      </c>
      <c r="AL68" s="75">
        <v>0</v>
      </c>
      <c r="AM68" s="75">
        <v>0</v>
      </c>
      <c r="AN68" s="75">
        <v>0</v>
      </c>
    </row>
    <row r="69" spans="1:40" x14ac:dyDescent="0.25">
      <c r="A69" s="70"/>
      <c r="B69" s="29"/>
      <c r="C69" s="27"/>
      <c r="D69" s="27"/>
      <c r="F69" s="75"/>
      <c r="G69" s="75"/>
      <c r="H69" s="75"/>
      <c r="I69" s="75"/>
      <c r="J69" s="35"/>
      <c r="K69" s="35"/>
      <c r="L69" s="75"/>
      <c r="M69" s="75"/>
      <c r="N69" s="75"/>
      <c r="O69" s="75"/>
      <c r="P69" s="35"/>
      <c r="Q69" s="75"/>
      <c r="R69" s="75"/>
      <c r="S69" s="75"/>
      <c r="T69" s="75"/>
      <c r="U69" s="35"/>
      <c r="V69" s="75">
        <v>0</v>
      </c>
      <c r="W69" s="75">
        <v>0</v>
      </c>
      <c r="X69" s="75">
        <v>0</v>
      </c>
      <c r="Y69" s="75">
        <v>0</v>
      </c>
      <c r="Z69" s="35"/>
      <c r="AA69" s="75">
        <v>0</v>
      </c>
      <c r="AB69" s="75">
        <v>0</v>
      </c>
      <c r="AC69" s="75">
        <v>0</v>
      </c>
      <c r="AD69" s="75">
        <v>0</v>
      </c>
      <c r="AF69" s="75">
        <v>0</v>
      </c>
      <c r="AG69" s="75">
        <v>0</v>
      </c>
      <c r="AH69" s="75">
        <v>0</v>
      </c>
      <c r="AI69" s="75">
        <v>0</v>
      </c>
      <c r="AK69" s="75">
        <v>0</v>
      </c>
      <c r="AL69" s="75">
        <v>0</v>
      </c>
      <c r="AM69" s="75">
        <v>0</v>
      </c>
      <c r="AN69" s="75">
        <v>0</v>
      </c>
    </row>
    <row r="70" spans="1:40" ht="15" x14ac:dyDescent="0.25">
      <c r="A70" s="26" t="s">
        <v>40</v>
      </c>
      <c r="B70" s="26"/>
      <c r="C70" s="26"/>
      <c r="D70" s="26"/>
      <c r="F70" s="75"/>
      <c r="G70" s="75"/>
      <c r="H70" s="75"/>
      <c r="I70" s="75"/>
      <c r="J70" s="35"/>
      <c r="K70" s="35"/>
      <c r="L70" s="75"/>
      <c r="M70" s="75"/>
      <c r="N70" s="75"/>
      <c r="O70" s="75"/>
      <c r="P70" s="35"/>
      <c r="Q70" s="75"/>
      <c r="R70" s="75"/>
      <c r="S70" s="75"/>
      <c r="T70" s="75"/>
      <c r="U70" s="35"/>
      <c r="V70" s="75">
        <v>0</v>
      </c>
      <c r="W70" s="75">
        <v>0</v>
      </c>
      <c r="X70" s="75">
        <v>0</v>
      </c>
      <c r="Y70" s="75">
        <v>0</v>
      </c>
      <c r="Z70" s="35"/>
      <c r="AA70" s="75">
        <v>0</v>
      </c>
      <c r="AB70" s="75">
        <v>0</v>
      </c>
      <c r="AC70" s="75">
        <v>0</v>
      </c>
      <c r="AD70" s="75">
        <v>0</v>
      </c>
      <c r="AF70" s="75">
        <v>0</v>
      </c>
      <c r="AG70" s="75">
        <v>0</v>
      </c>
      <c r="AH70" s="75">
        <v>0</v>
      </c>
      <c r="AI70" s="75">
        <v>0</v>
      </c>
      <c r="AK70" s="75">
        <v>0</v>
      </c>
      <c r="AL70" s="75">
        <v>0</v>
      </c>
      <c r="AM70" s="75">
        <v>0</v>
      </c>
      <c r="AN70" s="75">
        <v>0</v>
      </c>
    </row>
    <row r="71" spans="1:40" ht="15" x14ac:dyDescent="0.25">
      <c r="A71" s="62"/>
      <c r="B71" s="32"/>
      <c r="C71" s="30"/>
      <c r="D71" s="30"/>
      <c r="F71" s="75"/>
      <c r="G71" s="75"/>
      <c r="H71" s="75"/>
      <c r="I71" s="75"/>
      <c r="J71" s="35"/>
      <c r="K71" s="35"/>
      <c r="L71" s="75"/>
      <c r="M71" s="75"/>
      <c r="N71" s="75"/>
      <c r="O71" s="75"/>
      <c r="P71" s="35"/>
      <c r="Q71" s="75"/>
      <c r="R71" s="75"/>
      <c r="S71" s="75"/>
      <c r="T71" s="75"/>
      <c r="U71" s="35"/>
      <c r="V71" s="75">
        <v>0</v>
      </c>
      <c r="W71" s="75">
        <v>0</v>
      </c>
      <c r="X71" s="75">
        <v>0</v>
      </c>
      <c r="Y71" s="75">
        <v>0</v>
      </c>
      <c r="Z71" s="35"/>
      <c r="AA71" s="75">
        <v>0</v>
      </c>
      <c r="AB71" s="75">
        <v>0</v>
      </c>
      <c r="AC71" s="75">
        <v>0</v>
      </c>
      <c r="AD71" s="75">
        <v>0</v>
      </c>
      <c r="AF71" s="75">
        <v>0</v>
      </c>
      <c r="AG71" s="75">
        <v>0</v>
      </c>
      <c r="AH71" s="75">
        <v>0</v>
      </c>
      <c r="AI71" s="75">
        <v>0</v>
      </c>
      <c r="AK71" s="75">
        <v>0</v>
      </c>
      <c r="AL71" s="75">
        <v>0</v>
      </c>
      <c r="AM71" s="75">
        <v>0</v>
      </c>
      <c r="AN71" s="75">
        <v>0</v>
      </c>
    </row>
    <row r="72" spans="1:40" ht="15" hidden="1" customHeight="1" x14ac:dyDescent="0.25">
      <c r="A72" s="26"/>
      <c r="B72" s="32"/>
      <c r="C72" s="27"/>
      <c r="D72" s="27"/>
      <c r="F72" s="77"/>
      <c r="G72" s="77"/>
      <c r="H72" s="77"/>
      <c r="I72" s="77"/>
      <c r="L72" s="77"/>
      <c r="M72" s="77"/>
      <c r="N72" s="77"/>
      <c r="O72" s="77"/>
      <c r="Q72" s="77"/>
      <c r="R72" s="77"/>
      <c r="S72" s="77"/>
      <c r="T72" s="77"/>
      <c r="V72" s="77">
        <v>0</v>
      </c>
      <c r="W72" s="77">
        <v>0</v>
      </c>
      <c r="X72" s="77">
        <v>0</v>
      </c>
      <c r="Y72" s="77">
        <v>0</v>
      </c>
      <c r="AA72" s="77">
        <v>0</v>
      </c>
      <c r="AB72" s="77">
        <v>0</v>
      </c>
      <c r="AC72" s="77">
        <v>0</v>
      </c>
      <c r="AD72" s="77">
        <v>0</v>
      </c>
      <c r="AF72" s="77">
        <v>0</v>
      </c>
      <c r="AG72" s="77">
        <v>0</v>
      </c>
      <c r="AH72" s="77">
        <v>0</v>
      </c>
      <c r="AI72" s="77">
        <v>0</v>
      </c>
      <c r="AK72" s="77">
        <v>0</v>
      </c>
      <c r="AL72" s="77">
        <v>0</v>
      </c>
      <c r="AM72" s="77">
        <v>0</v>
      </c>
      <c r="AN72" s="77">
        <v>0</v>
      </c>
    </row>
    <row r="73" spans="1:40" ht="15" hidden="1" customHeight="1" x14ac:dyDescent="0.25">
      <c r="A73" s="26"/>
      <c r="B73" s="32"/>
      <c r="C73" s="27"/>
      <c r="D73" s="27"/>
      <c r="F73" s="78"/>
      <c r="G73" s="78"/>
      <c r="H73" s="78"/>
      <c r="I73" s="78"/>
      <c r="L73" s="78"/>
      <c r="M73" s="78"/>
      <c r="N73" s="78"/>
      <c r="O73" s="78"/>
      <c r="Q73" s="78"/>
      <c r="R73" s="78"/>
      <c r="S73" s="78"/>
      <c r="T73" s="78"/>
      <c r="V73" s="78">
        <v>0</v>
      </c>
      <c r="W73" s="78">
        <v>0</v>
      </c>
      <c r="X73" s="78">
        <v>0</v>
      </c>
      <c r="Y73" s="78">
        <v>0</v>
      </c>
      <c r="AA73" s="78">
        <v>0</v>
      </c>
      <c r="AB73" s="78">
        <v>0</v>
      </c>
      <c r="AC73" s="78">
        <v>0</v>
      </c>
      <c r="AD73" s="78">
        <v>0</v>
      </c>
      <c r="AF73" s="78">
        <v>0</v>
      </c>
      <c r="AG73" s="78">
        <v>0</v>
      </c>
      <c r="AH73" s="78">
        <v>0</v>
      </c>
      <c r="AI73" s="78">
        <v>0</v>
      </c>
      <c r="AK73" s="78">
        <v>0</v>
      </c>
      <c r="AL73" s="78">
        <v>0</v>
      </c>
      <c r="AM73" s="78">
        <v>0</v>
      </c>
      <c r="AN73" s="78">
        <v>0</v>
      </c>
    </row>
    <row r="74" spans="1:40" ht="13.8" hidden="1" customHeight="1" x14ac:dyDescent="0.25">
      <c r="A74" s="18"/>
      <c r="B74" s="32"/>
      <c r="C74" s="31"/>
      <c r="D74" s="31"/>
      <c r="F74" s="78"/>
      <c r="G74" s="78"/>
      <c r="H74" s="78"/>
      <c r="I74" s="78"/>
      <c r="L74" s="78"/>
      <c r="M74" s="78"/>
      <c r="N74" s="78"/>
      <c r="O74" s="78"/>
      <c r="Q74" s="78"/>
      <c r="R74" s="78"/>
      <c r="S74" s="78"/>
      <c r="T74" s="78"/>
      <c r="V74" s="78">
        <v>0</v>
      </c>
      <c r="W74" s="78">
        <v>0</v>
      </c>
      <c r="X74" s="78">
        <v>0</v>
      </c>
      <c r="Y74" s="78">
        <v>0</v>
      </c>
      <c r="AA74" s="78">
        <v>0</v>
      </c>
      <c r="AB74" s="78">
        <v>0</v>
      </c>
      <c r="AC74" s="78">
        <v>0</v>
      </c>
      <c r="AD74" s="78">
        <v>0</v>
      </c>
      <c r="AF74" s="78">
        <v>0</v>
      </c>
      <c r="AG74" s="78">
        <v>0</v>
      </c>
      <c r="AH74" s="78">
        <v>0</v>
      </c>
      <c r="AI74" s="78">
        <v>0</v>
      </c>
      <c r="AK74" s="78">
        <v>0</v>
      </c>
      <c r="AL74" s="78">
        <v>0</v>
      </c>
      <c r="AM74" s="78">
        <v>0</v>
      </c>
      <c r="AN74" s="78">
        <v>0</v>
      </c>
    </row>
    <row r="75" spans="1:40" ht="13.8" hidden="1" customHeight="1" x14ac:dyDescent="0.25">
      <c r="A75" s="18"/>
      <c r="B75" s="14"/>
      <c r="C75" s="31"/>
      <c r="D75" s="31"/>
      <c r="F75" s="86"/>
      <c r="G75" s="86"/>
      <c r="H75" s="86"/>
      <c r="I75" s="86"/>
      <c r="L75" s="86"/>
      <c r="M75" s="86"/>
      <c r="N75" s="86"/>
      <c r="O75" s="86"/>
      <c r="Q75" s="86"/>
      <c r="R75" s="86"/>
      <c r="S75" s="86"/>
      <c r="T75" s="86"/>
      <c r="V75" s="86">
        <v>0</v>
      </c>
      <c r="W75" s="86">
        <v>0</v>
      </c>
      <c r="X75" s="86">
        <v>0</v>
      </c>
      <c r="Y75" s="86">
        <v>0</v>
      </c>
      <c r="AA75" s="86">
        <v>0</v>
      </c>
      <c r="AB75" s="86">
        <v>0</v>
      </c>
      <c r="AC75" s="86">
        <v>0</v>
      </c>
      <c r="AD75" s="86">
        <v>0</v>
      </c>
      <c r="AF75" s="86">
        <v>0</v>
      </c>
      <c r="AG75" s="86">
        <v>0</v>
      </c>
      <c r="AH75" s="86">
        <v>0</v>
      </c>
      <c r="AI75" s="86">
        <v>0</v>
      </c>
      <c r="AK75" s="86">
        <v>0</v>
      </c>
      <c r="AL75" s="86">
        <v>0</v>
      </c>
      <c r="AM75" s="86">
        <v>0</v>
      </c>
      <c r="AN75" s="86">
        <v>0</v>
      </c>
    </row>
    <row r="76" spans="1:40" x14ac:dyDescent="0.25">
      <c r="A76" s="17" t="s">
        <v>41</v>
      </c>
      <c r="B76" s="32"/>
      <c r="C76" s="27"/>
      <c r="D76" s="27"/>
      <c r="F76" s="75"/>
      <c r="G76" s="75"/>
      <c r="H76" s="75"/>
      <c r="I76" s="75"/>
      <c r="J76" s="35"/>
      <c r="K76" s="35"/>
      <c r="L76" s="75"/>
      <c r="M76" s="75"/>
      <c r="N76" s="75"/>
      <c r="O76" s="75"/>
      <c r="P76" s="35"/>
      <c r="Q76" s="75"/>
      <c r="R76" s="75"/>
      <c r="S76" s="75"/>
      <c r="T76" s="75"/>
      <c r="U76" s="35"/>
      <c r="V76" s="75"/>
      <c r="W76" s="75"/>
      <c r="X76" s="75"/>
      <c r="Y76" s="75"/>
      <c r="Z76" s="35"/>
      <c r="AA76" s="75"/>
      <c r="AB76" s="75"/>
      <c r="AC76" s="75"/>
      <c r="AD76" s="75"/>
      <c r="AF76" s="75">
        <v>0</v>
      </c>
      <c r="AG76" s="75">
        <v>0</v>
      </c>
      <c r="AH76" s="75">
        <v>0</v>
      </c>
      <c r="AI76" s="75">
        <v>0</v>
      </c>
      <c r="AK76" s="75">
        <v>0</v>
      </c>
      <c r="AL76" s="75">
        <v>0</v>
      </c>
      <c r="AM76" s="75">
        <v>0</v>
      </c>
      <c r="AN76" s="75">
        <v>0</v>
      </c>
    </row>
    <row r="77" spans="1:40" x14ac:dyDescent="0.25">
      <c r="A77" s="70"/>
      <c r="B77" s="19"/>
      <c r="C77" s="31" t="s">
        <v>42</v>
      </c>
      <c r="D77" s="31"/>
      <c r="F77" s="77"/>
      <c r="G77" s="77"/>
      <c r="H77" s="77"/>
      <c r="I77" s="77"/>
      <c r="L77" s="77">
        <v>-6</v>
      </c>
      <c r="M77" s="77">
        <v>-5</v>
      </c>
      <c r="N77" s="77">
        <v>-15</v>
      </c>
      <c r="O77" s="77">
        <v>-1</v>
      </c>
      <c r="Q77" s="77">
        <v>-7</v>
      </c>
      <c r="R77" s="77">
        <v>-6</v>
      </c>
      <c r="S77" s="77">
        <v>-15</v>
      </c>
      <c r="T77" s="77">
        <v>-3</v>
      </c>
      <c r="V77" s="77">
        <v>-14</v>
      </c>
      <c r="W77" s="77">
        <v>-8</v>
      </c>
      <c r="X77" s="77">
        <v>-50</v>
      </c>
      <c r="Y77" s="77">
        <v>4</v>
      </c>
      <c r="AA77" s="77">
        <v>-32</v>
      </c>
      <c r="AB77" s="77">
        <v>-33</v>
      </c>
      <c r="AC77" s="77">
        <v>-52</v>
      </c>
      <c r="AD77" s="77">
        <v>-10</v>
      </c>
      <c r="AF77" s="77">
        <v>-30</v>
      </c>
      <c r="AG77" s="77">
        <v>-33</v>
      </c>
      <c r="AH77" s="77">
        <v>-54</v>
      </c>
      <c r="AI77" s="77">
        <v>0</v>
      </c>
      <c r="AK77" s="77">
        <v>-23</v>
      </c>
      <c r="AL77" s="77">
        <v>-21</v>
      </c>
      <c r="AM77" s="77">
        <v>-40</v>
      </c>
      <c r="AN77" s="77">
        <v>-10</v>
      </c>
    </row>
    <row r="78" spans="1:40" x14ac:dyDescent="0.25">
      <c r="A78" s="70"/>
      <c r="B78" s="32"/>
      <c r="C78" s="31" t="s">
        <v>43</v>
      </c>
      <c r="D78" s="31"/>
      <c r="F78" s="78"/>
      <c r="G78" s="78"/>
      <c r="H78" s="78"/>
      <c r="I78" s="78"/>
      <c r="L78" s="78">
        <v>14</v>
      </c>
      <c r="M78" s="78">
        <v>14</v>
      </c>
      <c r="N78" s="78">
        <v>10</v>
      </c>
      <c r="O78" s="78">
        <v>25</v>
      </c>
      <c r="Q78" s="78">
        <v>12</v>
      </c>
      <c r="R78" s="78">
        <v>14</v>
      </c>
      <c r="S78" s="78">
        <v>-16</v>
      </c>
      <c r="T78" s="78">
        <v>30</v>
      </c>
      <c r="V78" s="78">
        <v>64</v>
      </c>
      <c r="W78" s="78">
        <v>62</v>
      </c>
      <c r="X78" s="78">
        <v>39</v>
      </c>
      <c r="Y78" s="78">
        <v>95</v>
      </c>
      <c r="AA78" s="78">
        <v>43</v>
      </c>
      <c r="AB78" s="78">
        <v>42</v>
      </c>
      <c r="AC78" s="78">
        <v>10</v>
      </c>
      <c r="AD78" s="78">
        <v>100</v>
      </c>
      <c r="AF78" s="78">
        <v>39</v>
      </c>
      <c r="AG78" s="78">
        <v>34</v>
      </c>
      <c r="AH78" s="78">
        <v>10</v>
      </c>
      <c r="AI78" s="78">
        <v>110</v>
      </c>
      <c r="AK78" s="78">
        <v>48</v>
      </c>
      <c r="AL78" s="78">
        <v>39</v>
      </c>
      <c r="AM78" s="78">
        <v>23</v>
      </c>
      <c r="AN78" s="78">
        <v>99</v>
      </c>
    </row>
    <row r="79" spans="1:40" x14ac:dyDescent="0.25">
      <c r="A79" s="70"/>
      <c r="B79" s="32"/>
      <c r="C79" s="31" t="s">
        <v>44</v>
      </c>
      <c r="D79" s="31"/>
      <c r="F79" s="78"/>
      <c r="G79" s="78"/>
      <c r="H79" s="78"/>
      <c r="I79" s="78"/>
      <c r="L79" s="78">
        <v>15</v>
      </c>
      <c r="M79" s="78">
        <v>14</v>
      </c>
      <c r="N79" s="78">
        <v>12</v>
      </c>
      <c r="O79" s="78">
        <v>25</v>
      </c>
      <c r="Q79" s="78">
        <v>11</v>
      </c>
      <c r="R79" s="78">
        <v>16</v>
      </c>
      <c r="S79" s="78">
        <v>-22</v>
      </c>
      <c r="T79" s="78">
        <v>25</v>
      </c>
      <c r="V79" s="78">
        <v>73</v>
      </c>
      <c r="W79" s="78">
        <v>74</v>
      </c>
      <c r="X79" s="78">
        <v>40</v>
      </c>
      <c r="Y79" s="78">
        <v>101</v>
      </c>
      <c r="AA79" s="78">
        <v>53</v>
      </c>
      <c r="AB79" s="78">
        <v>53</v>
      </c>
      <c r="AC79" s="78">
        <v>25</v>
      </c>
      <c r="AD79" s="78">
        <v>79</v>
      </c>
      <c r="AF79" s="78">
        <v>45</v>
      </c>
      <c r="AG79" s="78">
        <v>40</v>
      </c>
      <c r="AH79" s="78">
        <v>25</v>
      </c>
      <c r="AI79" s="78">
        <v>70</v>
      </c>
      <c r="AK79" s="78">
        <v>30</v>
      </c>
      <c r="AL79" s="78">
        <v>30</v>
      </c>
      <c r="AM79" s="78">
        <v>-18</v>
      </c>
      <c r="AN79" s="78">
        <v>59</v>
      </c>
    </row>
    <row r="80" spans="1:40" x14ac:dyDescent="0.25">
      <c r="A80" s="70"/>
      <c r="B80" s="32"/>
      <c r="C80" s="31" t="s">
        <v>45</v>
      </c>
      <c r="D80" s="31"/>
      <c r="F80" s="78"/>
      <c r="G80" s="78"/>
      <c r="H80" s="78"/>
      <c r="I80" s="78"/>
      <c r="L80" s="78"/>
      <c r="M80" s="78"/>
      <c r="N80" s="78"/>
      <c r="O80" s="78"/>
      <c r="Q80" s="78"/>
      <c r="R80" s="78"/>
      <c r="S80" s="78"/>
      <c r="T80" s="78"/>
      <c r="V80" s="78"/>
      <c r="W80" s="78"/>
      <c r="X80" s="78"/>
      <c r="Y80" s="78"/>
      <c r="AA80" s="78"/>
      <c r="AB80" s="78"/>
      <c r="AC80" s="78"/>
      <c r="AD80" s="78"/>
      <c r="AF80" s="78"/>
      <c r="AG80" s="78"/>
      <c r="AH80" s="78"/>
      <c r="AI80" s="78"/>
      <c r="AK80" s="78">
        <v>0</v>
      </c>
      <c r="AL80" s="78">
        <v>0</v>
      </c>
      <c r="AM80" s="78">
        <v>0</v>
      </c>
      <c r="AN80" s="78">
        <v>0</v>
      </c>
    </row>
    <row r="81" spans="1:40" x14ac:dyDescent="0.25">
      <c r="A81" s="70"/>
      <c r="B81" s="19"/>
      <c r="C81" s="33"/>
      <c r="D81" s="31" t="s">
        <v>46</v>
      </c>
      <c r="F81" s="78"/>
      <c r="G81" s="78"/>
      <c r="H81" s="78"/>
      <c r="I81" s="78"/>
      <c r="L81" s="78">
        <v>26</v>
      </c>
      <c r="M81" s="78">
        <v>21</v>
      </c>
      <c r="N81" s="78">
        <v>15</v>
      </c>
      <c r="O81" s="78">
        <v>40</v>
      </c>
      <c r="Q81" s="78">
        <v>35</v>
      </c>
      <c r="R81" s="78">
        <v>30</v>
      </c>
      <c r="S81" s="78">
        <v>19</v>
      </c>
      <c r="T81" s="78">
        <v>71</v>
      </c>
      <c r="V81" s="78">
        <v>130</v>
      </c>
      <c r="W81" s="78">
        <v>123</v>
      </c>
      <c r="X81" s="78">
        <v>73</v>
      </c>
      <c r="Y81" s="78">
        <v>164</v>
      </c>
      <c r="AA81" s="78">
        <v>64</v>
      </c>
      <c r="AB81" s="78">
        <v>59</v>
      </c>
      <c r="AC81" s="78">
        <v>15</v>
      </c>
      <c r="AD81" s="78">
        <v>139</v>
      </c>
      <c r="AF81" s="78">
        <v>58</v>
      </c>
      <c r="AG81" s="78">
        <v>56</v>
      </c>
      <c r="AH81" s="78">
        <v>15</v>
      </c>
      <c r="AI81" s="78">
        <v>114</v>
      </c>
      <c r="AK81" s="78">
        <v>46</v>
      </c>
      <c r="AL81" s="78">
        <v>41</v>
      </c>
      <c r="AM81" s="78">
        <v>15</v>
      </c>
      <c r="AN81" s="78">
        <v>102</v>
      </c>
    </row>
    <row r="82" spans="1:40" x14ac:dyDescent="0.25">
      <c r="A82" s="70"/>
      <c r="B82" s="19"/>
      <c r="C82" s="33"/>
      <c r="D82" s="31" t="s">
        <v>47</v>
      </c>
      <c r="F82" s="86"/>
      <c r="G82" s="86"/>
      <c r="H82" s="86"/>
      <c r="I82" s="86"/>
      <c r="L82" s="86">
        <v>-46</v>
      </c>
      <c r="M82" s="86">
        <v>-53</v>
      </c>
      <c r="N82" s="86">
        <v>-100</v>
      </c>
      <c r="O82" s="86">
        <v>-18</v>
      </c>
      <c r="Q82" s="86">
        <v>-35</v>
      </c>
      <c r="R82" s="86">
        <v>-30</v>
      </c>
      <c r="S82" s="86">
        <v>-54</v>
      </c>
      <c r="T82" s="86">
        <v>-20</v>
      </c>
      <c r="V82" s="86">
        <v>-206</v>
      </c>
      <c r="W82" s="86">
        <v>-208</v>
      </c>
      <c r="X82" s="86">
        <v>-261</v>
      </c>
      <c r="Y82" s="86">
        <v>-163</v>
      </c>
      <c r="AA82" s="86">
        <v>-128</v>
      </c>
      <c r="AB82" s="86">
        <v>-148</v>
      </c>
      <c r="AC82" s="86">
        <v>-189</v>
      </c>
      <c r="AD82" s="86">
        <v>-27</v>
      </c>
      <c r="AF82" s="86">
        <v>-117</v>
      </c>
      <c r="AG82" s="86">
        <v>-125</v>
      </c>
      <c r="AH82" s="86">
        <v>-189</v>
      </c>
      <c r="AI82" s="86">
        <v>-20</v>
      </c>
      <c r="AK82" s="86">
        <v>-81</v>
      </c>
      <c r="AL82" s="86">
        <v>-82</v>
      </c>
      <c r="AM82" s="86">
        <v>-128</v>
      </c>
      <c r="AN82" s="86">
        <v>-14</v>
      </c>
    </row>
    <row r="83" spans="1:40" x14ac:dyDescent="0.25">
      <c r="A83" s="17" t="s">
        <v>9</v>
      </c>
      <c r="B83" s="32"/>
      <c r="C83" s="19"/>
      <c r="D83" s="31"/>
      <c r="F83" s="75"/>
      <c r="G83" s="75"/>
      <c r="H83" s="75"/>
      <c r="I83" s="75"/>
      <c r="J83" s="35"/>
      <c r="K83" s="35"/>
      <c r="L83" s="75"/>
      <c r="M83" s="75"/>
      <c r="N83" s="75"/>
      <c r="O83" s="75"/>
      <c r="P83" s="35"/>
      <c r="Q83" s="75"/>
      <c r="R83" s="75"/>
      <c r="S83" s="75"/>
      <c r="T83" s="75"/>
      <c r="U83" s="35"/>
      <c r="V83" s="75">
        <v>130</v>
      </c>
      <c r="W83" s="75">
        <v>123</v>
      </c>
      <c r="X83" s="75">
        <v>73</v>
      </c>
      <c r="Y83" s="75">
        <v>164</v>
      </c>
      <c r="Z83" s="35"/>
      <c r="AA83" s="75">
        <v>64</v>
      </c>
      <c r="AB83" s="75">
        <v>59</v>
      </c>
      <c r="AC83" s="75">
        <v>15</v>
      </c>
      <c r="AD83" s="75">
        <v>139</v>
      </c>
      <c r="AF83" s="75">
        <v>58</v>
      </c>
      <c r="AG83" s="75">
        <v>56</v>
      </c>
      <c r="AH83" s="75">
        <v>15</v>
      </c>
      <c r="AI83" s="75">
        <v>114</v>
      </c>
      <c r="AK83" s="75">
        <v>0</v>
      </c>
      <c r="AL83" s="75">
        <v>0</v>
      </c>
      <c r="AM83" s="75">
        <v>0</v>
      </c>
      <c r="AN83" s="75">
        <v>0</v>
      </c>
    </row>
    <row r="84" spans="1:40" x14ac:dyDescent="0.25">
      <c r="A84" s="70"/>
      <c r="B84" s="19"/>
      <c r="C84" s="31" t="s">
        <v>42</v>
      </c>
      <c r="D84" s="31"/>
      <c r="F84" s="77"/>
      <c r="G84" s="77"/>
      <c r="H84" s="77"/>
      <c r="I84" s="77"/>
      <c r="L84" s="77">
        <v>-9</v>
      </c>
      <c r="M84" s="77">
        <v>-10</v>
      </c>
      <c r="N84" s="77">
        <v>-10</v>
      </c>
      <c r="O84" s="77">
        <v>-7</v>
      </c>
      <c r="Q84" s="77">
        <v>-9</v>
      </c>
      <c r="R84" s="77">
        <v>-9</v>
      </c>
      <c r="S84" s="77">
        <v>-12</v>
      </c>
      <c r="T84" s="77">
        <v>-1</v>
      </c>
      <c r="V84" s="77">
        <v>-34</v>
      </c>
      <c r="W84" s="77">
        <v>-39</v>
      </c>
      <c r="X84" s="77">
        <v>-44</v>
      </c>
      <c r="Y84" s="77">
        <v>-10</v>
      </c>
      <c r="AA84" s="77">
        <v>-29</v>
      </c>
      <c r="AB84" s="77">
        <v>-30</v>
      </c>
      <c r="AC84" s="77">
        <v>-41</v>
      </c>
      <c r="AD84" s="77">
        <v>-5</v>
      </c>
      <c r="AF84" s="77">
        <v>-26</v>
      </c>
      <c r="AG84" s="77">
        <v>-26</v>
      </c>
      <c r="AH84" s="77">
        <v>-40</v>
      </c>
      <c r="AI84" s="77">
        <v>-5</v>
      </c>
      <c r="AK84" s="77">
        <v>-23</v>
      </c>
      <c r="AL84" s="77">
        <v>-17</v>
      </c>
      <c r="AM84" s="77">
        <v>-40</v>
      </c>
      <c r="AN84" s="77">
        <v>-6</v>
      </c>
    </row>
    <row r="85" spans="1:40" x14ac:dyDescent="0.25">
      <c r="A85" s="70"/>
      <c r="B85" s="19"/>
      <c r="C85" s="31" t="s">
        <v>48</v>
      </c>
      <c r="D85" s="31"/>
      <c r="F85" s="78"/>
      <c r="G85" s="78"/>
      <c r="H85" s="78"/>
      <c r="I85" s="78"/>
      <c r="L85" s="78">
        <v>-1</v>
      </c>
      <c r="M85" s="78">
        <v>0</v>
      </c>
      <c r="N85" s="78">
        <v>-8</v>
      </c>
      <c r="O85" s="78">
        <v>1</v>
      </c>
      <c r="Q85" s="78">
        <v>0</v>
      </c>
      <c r="R85" s="78">
        <v>1</v>
      </c>
      <c r="S85" s="78">
        <v>-2</v>
      </c>
      <c r="T85" s="78">
        <v>1</v>
      </c>
      <c r="V85" s="78">
        <v>-2</v>
      </c>
      <c r="W85" s="78">
        <v>-1</v>
      </c>
      <c r="X85" s="78">
        <v>-12</v>
      </c>
      <c r="Y85" s="78">
        <v>4</v>
      </c>
      <c r="AA85" s="78">
        <v>-5</v>
      </c>
      <c r="AB85" s="78">
        <v>0</v>
      </c>
      <c r="AC85" s="78">
        <v>-30</v>
      </c>
      <c r="AD85" s="78">
        <v>3</v>
      </c>
      <c r="AF85" s="78">
        <v>-4</v>
      </c>
      <c r="AG85" s="78">
        <v>0</v>
      </c>
      <c r="AH85" s="78">
        <v>-25</v>
      </c>
      <c r="AI85" s="78">
        <v>3</v>
      </c>
      <c r="AK85" s="78">
        <v>0</v>
      </c>
      <c r="AL85" s="78">
        <v>0</v>
      </c>
      <c r="AM85" s="78">
        <v>0</v>
      </c>
      <c r="AN85" s="78">
        <v>0</v>
      </c>
    </row>
    <row r="86" spans="1:40" x14ac:dyDescent="0.25">
      <c r="A86" s="70"/>
      <c r="B86" s="19"/>
      <c r="C86" s="31" t="s">
        <v>52</v>
      </c>
      <c r="D86" s="31"/>
      <c r="F86" s="78"/>
      <c r="G86" s="78"/>
      <c r="H86" s="78"/>
      <c r="I86" s="78"/>
      <c r="L86" s="78">
        <v>9</v>
      </c>
      <c r="M86" s="78">
        <v>10</v>
      </c>
      <c r="N86" s="78">
        <v>3</v>
      </c>
      <c r="O86" s="78">
        <v>14</v>
      </c>
      <c r="Q86" s="78">
        <v>9</v>
      </c>
      <c r="R86" s="78">
        <v>10</v>
      </c>
      <c r="S86" s="78">
        <v>3</v>
      </c>
      <c r="T86" s="78">
        <v>14</v>
      </c>
      <c r="V86" s="78">
        <v>33</v>
      </c>
      <c r="W86" s="78">
        <v>32</v>
      </c>
      <c r="X86" s="78">
        <v>5</v>
      </c>
      <c r="Y86" s="78">
        <v>54</v>
      </c>
      <c r="AA86" s="78">
        <v>29</v>
      </c>
      <c r="AB86" s="78">
        <v>27</v>
      </c>
      <c r="AC86" s="78">
        <v>5</v>
      </c>
      <c r="AD86" s="78">
        <v>56</v>
      </c>
      <c r="AF86" s="78">
        <v>26</v>
      </c>
      <c r="AG86" s="78">
        <v>25</v>
      </c>
      <c r="AH86" s="78">
        <v>5</v>
      </c>
      <c r="AI86" s="78">
        <v>56</v>
      </c>
      <c r="AK86" s="78">
        <v>30</v>
      </c>
      <c r="AL86" s="78">
        <v>27</v>
      </c>
      <c r="AM86" s="78">
        <v>11</v>
      </c>
      <c r="AN86" s="78">
        <v>56</v>
      </c>
    </row>
  </sheetData>
  <mergeCells count="8">
    <mergeCell ref="C68:D68"/>
    <mergeCell ref="F1:I1"/>
    <mergeCell ref="L1:O1"/>
    <mergeCell ref="AK1:AN1"/>
    <mergeCell ref="AF1:AI1"/>
    <mergeCell ref="Q1:T1"/>
    <mergeCell ref="V1:Y1"/>
    <mergeCell ref="AA1:AD1"/>
  </mergeCells>
  <pageMargins left="0.25" right="0.25" top="0.75" bottom="0.75" header="0.3" footer="0.3"/>
  <pageSetup paperSize="8" scale="55"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238E8117D7954683E4932D6B6E5BAE" ma:contentTypeVersion="0" ma:contentTypeDescription="Create a new document." ma:contentTypeScope="" ma:versionID="55c37ee497cc55a8fe45aca194b6227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EAB4CF2-5182-4635-B24C-2C5119C4E6B5}"/>
</file>

<file path=customXml/itemProps2.xml><?xml version="1.0" encoding="utf-8"?>
<ds:datastoreItem xmlns:ds="http://schemas.openxmlformats.org/officeDocument/2006/customXml" ds:itemID="{A2CC988C-D67F-422C-B6A2-E5FD8FEF1006}"/>
</file>

<file path=customXml/itemProps3.xml><?xml version="1.0" encoding="utf-8"?>
<ds:datastoreItem xmlns:ds="http://schemas.openxmlformats.org/officeDocument/2006/customXml" ds:itemID="{9D45DEC6-FA4B-4231-B278-EA23D9B1D9F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Overview analysts contribution </vt:lpstr>
      <vt:lpstr>Consensus Overview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RION Alexandre (FIN/IVR)</cp:lastModifiedBy>
  <cp:lastPrinted>2017-07-07T10:09:37Z</cp:lastPrinted>
  <dcterms:created xsi:type="dcterms:W3CDTF">2016-03-25T14:12:57Z</dcterms:created>
  <dcterms:modified xsi:type="dcterms:W3CDTF">2017-10-06T15:06:18Z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0x01010089238E8117D7954683E4932D6B6E5BAE</vt:lpwstr>
  </property>
</Properties>
</file>